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565" windowHeight="9630" activeTab="0"/>
  </bookViews>
  <sheets>
    <sheet name="01.07.2023г" sheetId="1" r:id="rId1"/>
  </sheets>
  <definedNames>
    <definedName name="_xlnm.Print_Area" localSheetId="0">'01.07.2023г'!$A$1:$H$60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<sst xmlns="http://schemas.openxmlformats.org/spreadsheetml/2006/main" count="120" uniqueCount="104">
  <si>
    <t>Код строки</t>
  </si>
  <si>
    <t xml:space="preserve"> Наименование показателя</t>
  </si>
  <si>
    <t>Код дохода по КД</t>
  </si>
  <si>
    <t>Бюджет субъекта Российской Федерации (план)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</si>
  <si>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</si>
  <si>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</si>
  <si>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</si>
  <si>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</si>
  <si>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</si>
  <si>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</si>
  <si>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</si>
  <si>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</si>
  <si>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</si>
  <si>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</si>
  <si>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</si>
  <si>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</si>
  <si>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</si>
  <si>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</si>
  <si>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</si>
  <si>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</si>
  <si>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</si>
  <si>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</si>
  <si>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</si>
  <si>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</si>
  <si>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</si>
  <si>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</si>
  <si>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</si>
  <si>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</si>
  <si>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</si>
  <si>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</si>
  <si>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</si>
  <si>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</si>
  <si>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</si>
  <si>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</si>
  <si>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</si>
  <si>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</si>
  <si>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</si>
  <si>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</si>
  <si>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</si>
  <si>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</si>
  <si>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</si>
  <si>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</si>
  <si>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00020300000000000180</t>
  </si>
  <si>
    <t>БЕЗВОЗМЕЗДНЫЕ ПОСТУПЛЕНИЯ ОТ НЕГОСУДАРСТВЕННЫХ ОРГАНИЗАЦИЙ</t>
  </si>
  <si>
    <t>00020400000000000180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</si>
  <si>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</si>
  <si>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</si>
  <si>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</si>
  <si>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</si>
  <si>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</si>
  <si>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</si>
  <si>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</si>
  <si>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</si>
  <si>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Перечисления другим бюджетам бюджетной системы Российской Федерации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</si>
  <si>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</si>
  <si>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</si>
  <si>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</si>
  <si>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</si>
  <si>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</si>
  <si>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</si>
  <si>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00003000000000000251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</si>
  <si>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</si>
  <si>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</si>
  <si>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</si>
  <si>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</si>
  <si>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</si>
  <si>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</si>
  <si>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</si>
  <si>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</si>
  <si>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</si>
  <si>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</si>
  <si>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</si>
  <si>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Культура, кинематография, средства массовой информации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</si>
  <si>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</si>
  <si>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</si>
  <si>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</si>
  <si>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</si>
  <si>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</si>
  <si>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</si>
  <si>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</si>
  <si>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</si>
  <si>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</si>
  <si>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00011000000000000251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</si>
  <si>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</si>
  <si>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</si>
  <si>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</si>
  <si>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</si>
  <si>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</si>
  <si>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</si>
  <si>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</si>
  <si>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</si>
  <si>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</si>
  <si>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</si>
  <si>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план</t>
  </si>
  <si>
    <t>исполнено</t>
  </si>
  <si>
    <t>Консолидированный бюджет Лениногорского муниципального района</t>
  </si>
  <si>
    <t xml:space="preserve"> Лениногорского муниципального района</t>
  </si>
  <si>
    <t>ОТЧЕТ ОБ ИСПОЛНЕНИИ КОНСОЛИДИРОВАННОГО БЮДЖЕТА</t>
  </si>
  <si>
    <t>00021805000050000180</t>
  </si>
  <si>
    <t>00020300000000000153</t>
  </si>
  <si>
    <t>00020400000000000155</t>
  </si>
  <si>
    <t>ПРОЧИЕ БЕЗВОЗМЕЗДНЫЕ ПОСТУПЛЕНИЯ ОТ НЕГОСУДАРСТВЕННЫХ ОРГАНИЗАЦИЙ В БЮДЖЕТЫ СЕЛЬСКИХ ПОСЕЛЕНИЙ</t>
  </si>
  <si>
    <t xml:space="preserve"> </t>
  </si>
  <si>
    <t>на 01 июля 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</si>
</sst>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.0"/>
    <numFmt numFmtId="176" formatCode="#,##0.00&quot;р.&quot;"/>
    <numFmt numFmtId="17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8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9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0" borderId="0" applyNumberFormat="0" applyFill="0" applyAlignment="0" applyProtection="0"/>
    <xf numFmtId="0" fontId="31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2" fillId="0" borderId="5" applyNumberFormat="0" applyFill="0" applyAlignment="0" applyProtection="0"/>
    <xf numFmtId="0" fontId="0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4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/>
    </xf>
    <xf numFmtId="49" fontId="6" fillId="17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 horizontal="right"/>
    </xf>
    <xf numFmtId="174" fontId="6" fillId="17" borderId="10" xfId="0" applyNumberFormat="1" applyFont="1" applyFill="1" applyBorder="1" applyAlignment="1">
      <alignment horizontal="right"/>
    </xf>
    <xf numFmtId="174" fontId="6" fillId="17" borderId="11" xfId="0" applyNumberFormat="1" applyFont="1" applyFill="1" applyBorder="1" applyAlignment="1">
      <alignment horizontal="right"/>
    </xf>
    <xf numFmtId="0" fontId="2" fillId="17" borderId="0" xfId="0" applyFont="1" applyFill="1" applyAlignment="1">
      <alignment/>
    </xf>
    <xf numFmtId="49" fontId="5" fillId="17" borderId="10" xfId="0" applyNumberFormat="1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 horizontal="right"/>
    </xf>
    <xf numFmtId="174" fontId="5" fillId="17" borderId="10" xfId="0" applyNumberFormat="1" applyFont="1" applyFill="1" applyBorder="1" applyAlignment="1">
      <alignment horizontal="right"/>
    </xf>
    <xf numFmtId="0" fontId="0" fillId="17" borderId="0" xfId="0" applyFont="1" applyFill="1" applyAlignment="1">
      <alignment/>
    </xf>
    <xf numFmtId="175" fontId="5" fillId="17" borderId="10" xfId="0" applyNumberFormat="1" applyFont="1" applyFill="1" applyBorder="1" applyAlignment="1">
      <alignment horizontal="right"/>
    </xf>
    <xf numFmtId="4" fontId="5" fillId="17" borderId="11" xfId="0" applyNumberFormat="1" applyFont="1" applyFill="1" applyBorder="1" applyAlignment="1">
      <alignment horizontal="right"/>
    </xf>
    <xf numFmtId="4" fontId="6" fillId="17" borderId="11" xfId="0" applyNumberFormat="1" applyFont="1" applyFill="1" applyBorder="1" applyAlignment="1">
      <alignment horizontal="right"/>
    </xf>
    <xf numFmtId="175" fontId="2" fillId="17" borderId="0" xfId="0" applyNumberFormat="1" applyFont="1" applyFill="1" applyAlignment="1">
      <alignment/>
    </xf>
    <xf numFmtId="0" fontId="7" fillId="17" borderId="10" xfId="0" applyNumberFormat="1" applyFont="1" applyFill="1" applyBorder="1" applyAlignment="1">
      <alignment horizontal="left" wrapText="1"/>
    </xf>
    <xf numFmtId="174" fontId="2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1" xfId="0" applyNumberFormat="1" applyFont="1" applyFill="1" applyBorder="1" applyAlignment="1">
      <alignment horizontal="right" vertical="center"/>
    </xf>
    <xf numFmtId="175" fontId="0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vertical="center" wrapText="1"/>
    </xf>
    <xf numFmtId="49" fontId="5" fillId="17" borderId="10" xfId="0" applyNumberFormat="1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Border="1" applyAlignment="1">
      <alignment/>
    </xf>
    <xf numFmtId="174" fontId="5" fillId="17" borderId="12" xfId="0" applyNumberFormat="1" applyFont="1" applyFill="1" applyBorder="1" applyAlignment="1">
      <alignment horizontal="right"/>
    </xf>
    <xf numFmtId="175" fontId="6" fillId="17" borderId="10" xfId="0" applyNumberFormat="1" applyFont="1" applyFill="1" applyBorder="1" applyAlignment="1">
      <alignment horizontal="right"/>
    </xf>
    <xf numFmtId="175" fontId="9" fillId="17" borderId="10" xfId="0" applyNumberFormat="1" applyFont="1" applyFill="1" applyBorder="1" applyAlignment="1">
      <alignment horizontal="right" shrinkToFit="1"/>
    </xf>
    <xf numFmtId="0" fontId="5" fillId="17" borderId="0" xfId="0" applyFont="1" applyFill="1" applyAlignment="1">
      <alignment/>
    </xf>
    <xf numFmtId="49" fontId="5" fillId="17" borderId="0" xfId="0" applyNumberFormat="1" applyFont="1" applyFill="1" applyAlignment="1">
      <alignment/>
    </xf>
    <xf numFmtId="0" fontId="6" fillId="17" borderId="10" xfId="0" applyFont="1" applyFill="1" applyBorder="1" applyAlignment="1">
      <alignment horizontal="center" vertical="center"/>
    </xf>
    <xf numFmtId="174" fontId="5" fillId="17" borderId="10" xfId="0" applyNumberFormat="1" applyFont="1" applyFill="1" applyBorder="1" applyAlignment="1">
      <alignment/>
    </xf>
    <xf numFmtId="0" fontId="6" fillId="17" borderId="10" xfId="0" applyNumberFormat="1" applyFont="1" applyFill="1" applyBorder="1" applyAlignment="1">
      <alignment horizontal="left" wrapText="1"/>
    </xf>
    <xf numFmtId="0" fontId="5" fillId="17" borderId="10" xfId="0" applyNumberFormat="1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42" fillId="0" borderId="1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17" borderId="10" xfId="0" applyNumberFormat="1" applyFont="1" applyFill="1" applyBorder="1" applyAlignment="1">
      <alignment horizontal="center" vertical="center" wrapText="1"/>
    </xf>
  </cellXfs>
  <cellStyles count="185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1 5" xfId="91"/>
    <cellStyle name="Акцент2" xfId="92"/>
    <cellStyle name="Акцент2 2" xfId="93"/>
    <cellStyle name="Акцент2 3" xfId="94"/>
    <cellStyle name="Акцент2 4" xfId="95"/>
    <cellStyle name="Акцент2 5" xfId="96"/>
    <cellStyle name="Акцент3" xfId="97"/>
    <cellStyle name="Акцент3 2" xfId="98"/>
    <cellStyle name="Акцент3 3" xfId="99"/>
    <cellStyle name="Акцент3 4" xfId="100"/>
    <cellStyle name="Акцент3 5" xfId="101"/>
    <cellStyle name="Акцент4" xfId="102"/>
    <cellStyle name="Акцент4 2" xfId="103"/>
    <cellStyle name="Акцент4 3" xfId="104"/>
    <cellStyle name="Акцент4 4" xfId="105"/>
    <cellStyle name="Акцент4 5" xfId="106"/>
    <cellStyle name="Акцент5" xfId="107"/>
    <cellStyle name="Акцент5 2" xfId="108"/>
    <cellStyle name="Акцент5 3" xfId="109"/>
    <cellStyle name="Акцент5 4" xfId="110"/>
    <cellStyle name="Акцент5 5" xfId="111"/>
    <cellStyle name="Акцент6" xfId="112"/>
    <cellStyle name="Акцент6 2" xfId="113"/>
    <cellStyle name="Акцент6 3" xfId="114"/>
    <cellStyle name="Акцент6 4" xfId="115"/>
    <cellStyle name="Акцент6 5" xfId="116"/>
    <cellStyle name="Ввод " xfId="117"/>
    <cellStyle name="Ввод  2" xfId="118"/>
    <cellStyle name="Ввод  3" xfId="119"/>
    <cellStyle name="Ввод  4" xfId="120"/>
    <cellStyle name="Ввод  5" xfId="121"/>
    <cellStyle name="Вывод" xfId="122"/>
    <cellStyle name="Вывод 2" xfId="123"/>
    <cellStyle name="Вывод 3" xfId="124"/>
    <cellStyle name="Вывод 4" xfId="125"/>
    <cellStyle name="Вывод 5" xfId="126"/>
    <cellStyle name="Вычисление" xfId="127"/>
    <cellStyle name="Вычисление 2" xfId="128"/>
    <cellStyle name="Вычисление 3" xfId="129"/>
    <cellStyle name="Вычисление 4" xfId="130"/>
    <cellStyle name="Вычисление 5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2 3" xfId="138"/>
    <cellStyle name="Заголовок 2 4" xfId="139"/>
    <cellStyle name="Заголовок 2 5" xfId="140"/>
    <cellStyle name="Заголовок 3" xfId="141"/>
    <cellStyle name="Заголовок 3 2" xfId="142"/>
    <cellStyle name="Заголовок 4" xfId="143"/>
    <cellStyle name="Заголовок 4 2" xfId="144"/>
    <cellStyle name="Итог" xfId="145"/>
    <cellStyle name="Итог 2" xfId="146"/>
    <cellStyle name="Итог 3" xfId="147"/>
    <cellStyle name="Итог 4" xfId="148"/>
    <cellStyle name="Итог 5" xfId="149"/>
    <cellStyle name="Контрольная ячейка" xfId="150"/>
    <cellStyle name="Контрольная ячейка 2" xfId="151"/>
    <cellStyle name="Контрольная ячейка 3" xfId="152"/>
    <cellStyle name="Контрольная ячейка 4" xfId="153"/>
    <cellStyle name="Контрольная ячейка 5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3" xfId="159"/>
    <cellStyle name="Нейтральный 4" xfId="160"/>
    <cellStyle name="Нейтральный 5" xfId="161"/>
    <cellStyle name="Обычный 2" xfId="162"/>
    <cellStyle name="Обычный 2 2" xfId="163"/>
    <cellStyle name="Обычный 3" xfId="164"/>
    <cellStyle name="Обычный 4" xfId="165"/>
    <cellStyle name="Плохой" xfId="166"/>
    <cellStyle name="Плохой 2" xfId="167"/>
    <cellStyle name="Плохой 3" xfId="168"/>
    <cellStyle name="Плохой 4" xfId="169"/>
    <cellStyle name="Плохой 5" xfId="170"/>
    <cellStyle name="Пояснение" xfId="171"/>
    <cellStyle name="Пояснение 2" xfId="172"/>
    <cellStyle name="Пояснение 3" xfId="173"/>
    <cellStyle name="Пояснение 4" xfId="174"/>
    <cellStyle name="Пояснение 5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Связанная ячейка 5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Текст предупреждения 5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  <cellStyle name="Хороший 5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48.625" style="1" customWidth="1"/>
    <col min="2" max="2" width="5.00390625" style="1" hidden="1" customWidth="1"/>
    <col min="3" max="3" width="21.375" style="1" customWidth="1"/>
    <col min="4" max="4" width="20.25390625" style="1" hidden="1" customWidth="1"/>
    <col min="5" max="5" width="14.125" style="55" customWidth="1"/>
    <col min="6" max="6" width="3.00390625" style="24" hidden="1" customWidth="1"/>
    <col min="7" max="7" width="14.25390625" style="24" customWidth="1"/>
    <col min="8" max="8" width="21.625" style="1" hidden="1" customWidth="1"/>
    <col min="9" max="9" width="20.875" style="1" customWidth="1"/>
    <col min="10" max="10" width="21.00390625" style="1" customWidth="1"/>
    <col min="11" max="11" width="9.125" style="1" customWidth="1"/>
    <col min="12" max="12" width="11.875" style="1" customWidth="1"/>
    <col min="13" max="13" width="9.125" style="1" customWidth="1"/>
    <col min="14" max="14" width="13.75390625" style="1" customWidth="1"/>
    <col min="15" max="16384" width="9.125" style="1" customWidth="1"/>
  </cols>
  <sheetData>
    <row r="1" spans="1:8" ht="14.25" customHeight="1">
      <c r="A1" s="56" t="s">
        <v>97</v>
      </c>
      <c r="B1" s="56"/>
      <c r="C1" s="56"/>
      <c r="D1" s="56"/>
      <c r="E1" s="56"/>
      <c r="F1" s="56"/>
      <c r="G1" s="56"/>
      <c r="H1" s="56"/>
    </row>
    <row r="2" spans="1:8" ht="15.75">
      <c r="A2" s="57" t="s">
        <v>96</v>
      </c>
      <c r="B2" s="57"/>
      <c r="C2" s="57"/>
      <c r="D2" s="57"/>
      <c r="E2" s="57"/>
      <c r="F2" s="57"/>
      <c r="G2" s="57"/>
      <c r="H2" s="10"/>
    </row>
    <row r="3" spans="1:8" ht="15.75">
      <c r="A3" s="57" t="s">
        <v>103</v>
      </c>
      <c r="B3" s="57"/>
      <c r="C3" s="57"/>
      <c r="D3" s="57"/>
      <c r="E3" s="57"/>
      <c r="F3" s="57"/>
      <c r="G3" s="57"/>
      <c r="H3" s="57"/>
    </row>
    <row r="4" spans="1:8" ht="12.75">
      <c r="A4" s="4"/>
      <c r="B4" s="4"/>
      <c r="C4" s="4"/>
      <c r="D4" s="3"/>
      <c r="E4" s="51"/>
      <c r="F4" s="42"/>
      <c r="G4" s="42" t="s">
        <v>102</v>
      </c>
      <c r="H4" s="3"/>
    </row>
    <row r="5" spans="1:8" ht="12.75">
      <c r="A5" s="4" t="s">
        <v>92</v>
      </c>
      <c r="B5" s="4"/>
      <c r="C5" s="4"/>
      <c r="D5" s="5"/>
      <c r="E5" s="51"/>
      <c r="F5" s="43"/>
      <c r="G5" s="43"/>
      <c r="H5" s="3"/>
    </row>
    <row r="6" spans="1:8" ht="42.75" customHeight="1">
      <c r="A6" s="61" t="s">
        <v>1</v>
      </c>
      <c r="B6" s="63" t="s">
        <v>0</v>
      </c>
      <c r="C6" s="64" t="s">
        <v>2</v>
      </c>
      <c r="D6" s="60" t="s">
        <v>4</v>
      </c>
      <c r="E6" s="65" t="s">
        <v>95</v>
      </c>
      <c r="F6" s="65"/>
      <c r="G6" s="65"/>
      <c r="H6" s="58" t="s">
        <v>3</v>
      </c>
    </row>
    <row r="7" spans="1:8" ht="16.5" customHeight="1">
      <c r="A7" s="62"/>
      <c r="B7" s="62"/>
      <c r="C7" s="62"/>
      <c r="D7" s="60"/>
      <c r="E7" s="52" t="s">
        <v>93</v>
      </c>
      <c r="F7" s="44"/>
      <c r="G7" s="44" t="s">
        <v>94</v>
      </c>
      <c r="H7" s="59"/>
    </row>
    <row r="8" spans="1:8" s="20" customFormat="1" ht="12.75">
      <c r="A8" s="46" t="s">
        <v>5</v>
      </c>
      <c r="B8" s="16">
        <v>10</v>
      </c>
      <c r="C8" s="16" t="s">
        <v>6</v>
      </c>
      <c r="D8" s="17">
        <v>172973080451.74</v>
      </c>
      <c r="E8" s="40">
        <f>E9+E26</f>
        <v>2411360.3</v>
      </c>
      <c r="F8" s="18">
        <f>F9+F26</f>
        <v>0</v>
      </c>
      <c r="G8" s="40">
        <f>G9+G26</f>
        <v>1413493.12</v>
      </c>
      <c r="H8" s="19">
        <f>H9+H26</f>
        <v>0</v>
      </c>
    </row>
    <row r="9" spans="1:8" s="24" customFormat="1" ht="12.75">
      <c r="A9" s="47" t="s">
        <v>7</v>
      </c>
      <c r="B9" s="21">
        <v>10</v>
      </c>
      <c r="C9" s="21" t="s">
        <v>8</v>
      </c>
      <c r="D9" s="22">
        <v>141538190702.27</v>
      </c>
      <c r="E9" s="23">
        <f>E10+E12+E13+E14+E16+E17+E18+E20+E21+E22+E24+E25+E19</f>
        <v>1114476.3</v>
      </c>
      <c r="F9" s="45">
        <f>F10+F12+F13+F14+F16+F17+F18+F20+F21+F22+F24+F25+F19</f>
        <v>0</v>
      </c>
      <c r="G9" s="45">
        <f>G10+G12+G13+G14+G16+G17+G18+G20+G21+G22+G24+G25+G19</f>
        <v>563879.616</v>
      </c>
      <c r="H9" s="23">
        <f>H10+H12+H13+H14+H16+H17+H18+H20+H21+H22+H24+H25+H19</f>
        <v>0</v>
      </c>
    </row>
    <row r="10" spans="1:8" s="24" customFormat="1" ht="12" customHeight="1">
      <c r="A10" s="47" t="s">
        <v>9</v>
      </c>
      <c r="B10" s="21">
        <v>10</v>
      </c>
      <c r="C10" s="21" t="s">
        <v>10</v>
      </c>
      <c r="D10" s="22">
        <v>93792003951.15</v>
      </c>
      <c r="E10" s="48">
        <v>729970.6</v>
      </c>
      <c r="F10" s="22"/>
      <c r="G10" s="23">
        <v>387399.092</v>
      </c>
      <c r="H10" s="26"/>
    </row>
    <row r="11" spans="1:8" s="24" customFormat="1" ht="38.25" hidden="1">
      <c r="A11" s="47" t="s">
        <v>11</v>
      </c>
      <c r="B11" s="21">
        <v>10</v>
      </c>
      <c r="C11" s="21" t="s">
        <v>12</v>
      </c>
      <c r="D11" s="22">
        <v>13006000000</v>
      </c>
      <c r="E11" s="49"/>
      <c r="F11" s="22"/>
      <c r="G11" s="23"/>
      <c r="H11" s="26"/>
    </row>
    <row r="12" spans="1:8" s="24" customFormat="1" ht="38.25">
      <c r="A12" s="47" t="s">
        <v>11</v>
      </c>
      <c r="B12" s="21"/>
      <c r="C12" s="21" t="s">
        <v>12</v>
      </c>
      <c r="D12" s="22"/>
      <c r="E12" s="49">
        <v>30500</v>
      </c>
      <c r="F12" s="22"/>
      <c r="G12" s="23">
        <v>17050.767</v>
      </c>
      <c r="H12" s="26"/>
    </row>
    <row r="13" spans="1:8" s="24" customFormat="1" ht="12.75">
      <c r="A13" s="47" t="s">
        <v>13</v>
      </c>
      <c r="B13" s="21">
        <v>10</v>
      </c>
      <c r="C13" s="21" t="s">
        <v>14</v>
      </c>
      <c r="D13" s="22">
        <v>5053826885.36</v>
      </c>
      <c r="E13" s="49">
        <v>64372.1</v>
      </c>
      <c r="F13" s="22"/>
      <c r="G13" s="23">
        <v>31280.892</v>
      </c>
      <c r="H13" s="26"/>
    </row>
    <row r="14" spans="1:8" s="24" customFormat="1" ht="12.75">
      <c r="A14" s="47" t="s">
        <v>15</v>
      </c>
      <c r="B14" s="21">
        <v>10</v>
      </c>
      <c r="C14" s="21" t="s">
        <v>16</v>
      </c>
      <c r="D14" s="22">
        <v>20262967768.75</v>
      </c>
      <c r="E14" s="49">
        <v>235302</v>
      </c>
      <c r="F14" s="22"/>
      <c r="G14" s="23">
        <v>92481.549</v>
      </c>
      <c r="H14" s="26"/>
    </row>
    <row r="15" spans="1:8" s="24" customFormat="1" ht="25.5" hidden="1">
      <c r="A15" s="47" t="s">
        <v>17</v>
      </c>
      <c r="B15" s="21">
        <v>10</v>
      </c>
      <c r="C15" s="21" t="s">
        <v>18</v>
      </c>
      <c r="D15" s="22">
        <v>43000000</v>
      </c>
      <c r="E15" s="49"/>
      <c r="F15" s="22"/>
      <c r="G15" s="23"/>
      <c r="H15" s="26"/>
    </row>
    <row r="16" spans="1:8" s="24" customFormat="1" ht="25.5">
      <c r="A16" s="47" t="s">
        <v>17</v>
      </c>
      <c r="B16" s="21"/>
      <c r="C16" s="21" t="s">
        <v>18</v>
      </c>
      <c r="D16" s="22"/>
      <c r="E16" s="49">
        <v>1445</v>
      </c>
      <c r="F16" s="22"/>
      <c r="G16" s="23">
        <v>596.789</v>
      </c>
      <c r="H16" s="26"/>
    </row>
    <row r="17" spans="1:8" s="24" customFormat="1" ht="12.75">
      <c r="A17" s="47" t="s">
        <v>19</v>
      </c>
      <c r="B17" s="21">
        <v>10</v>
      </c>
      <c r="C17" s="21" t="s">
        <v>20</v>
      </c>
      <c r="D17" s="22">
        <v>343397535</v>
      </c>
      <c r="E17" s="49">
        <v>8814</v>
      </c>
      <c r="F17" s="22"/>
      <c r="G17" s="23">
        <v>3496.294</v>
      </c>
      <c r="H17" s="26"/>
    </row>
    <row r="18" spans="1:8" s="24" customFormat="1" ht="38.25">
      <c r="A18" s="47" t="s">
        <v>21</v>
      </c>
      <c r="B18" s="21">
        <v>10</v>
      </c>
      <c r="C18" s="21" t="s">
        <v>22</v>
      </c>
      <c r="D18" s="22">
        <v>0</v>
      </c>
      <c r="E18" s="49"/>
      <c r="F18" s="22"/>
      <c r="G18" s="23"/>
      <c r="H18" s="26"/>
    </row>
    <row r="19" spans="1:8" s="24" customFormat="1" ht="38.25">
      <c r="A19" s="47" t="s">
        <v>23</v>
      </c>
      <c r="B19" s="21">
        <v>10</v>
      </c>
      <c r="C19" s="21" t="s">
        <v>24</v>
      </c>
      <c r="D19" s="22">
        <v>4723117467.37</v>
      </c>
      <c r="E19" s="49">
        <v>22500</v>
      </c>
      <c r="F19" s="22"/>
      <c r="G19" s="23">
        <v>16014.169</v>
      </c>
      <c r="H19" s="26"/>
    </row>
    <row r="20" spans="1:8" s="24" customFormat="1" ht="25.5">
      <c r="A20" s="47" t="s">
        <v>25</v>
      </c>
      <c r="B20" s="21">
        <v>10</v>
      </c>
      <c r="C20" s="21" t="s">
        <v>26</v>
      </c>
      <c r="D20" s="22">
        <v>575268000</v>
      </c>
      <c r="E20" s="49">
        <v>1413</v>
      </c>
      <c r="F20" s="22"/>
      <c r="G20" s="23">
        <v>841.054</v>
      </c>
      <c r="H20" s="26"/>
    </row>
    <row r="21" spans="1:8" s="24" customFormat="1" ht="28.5" customHeight="1">
      <c r="A21" s="47" t="s">
        <v>27</v>
      </c>
      <c r="B21" s="21">
        <v>10</v>
      </c>
      <c r="C21" s="21" t="s">
        <v>28</v>
      </c>
      <c r="D21" s="22">
        <v>289790229.71</v>
      </c>
      <c r="E21" s="49"/>
      <c r="F21" s="22"/>
      <c r="G21" s="23">
        <v>1414.963</v>
      </c>
      <c r="H21" s="26"/>
    </row>
    <row r="22" spans="1:8" s="24" customFormat="1" ht="25.5">
      <c r="A22" s="47" t="s">
        <v>29</v>
      </c>
      <c r="B22" s="21">
        <v>10</v>
      </c>
      <c r="C22" s="21" t="s">
        <v>30</v>
      </c>
      <c r="D22" s="22">
        <v>1294503069.74</v>
      </c>
      <c r="E22" s="49">
        <v>3500</v>
      </c>
      <c r="F22" s="22"/>
      <c r="G22" s="23">
        <v>1439.464</v>
      </c>
      <c r="H22" s="26"/>
    </row>
    <row r="23" spans="1:8" s="24" customFormat="1" ht="12.75" hidden="1">
      <c r="A23" s="47" t="s">
        <v>31</v>
      </c>
      <c r="B23" s="21">
        <v>10</v>
      </c>
      <c r="C23" s="21" t="s">
        <v>32</v>
      </c>
      <c r="D23" s="22">
        <v>0</v>
      </c>
      <c r="E23" s="49"/>
      <c r="F23" s="22"/>
      <c r="G23" s="23"/>
      <c r="H23" s="26"/>
    </row>
    <row r="24" spans="1:8" s="24" customFormat="1" ht="12.75">
      <c r="A24" s="47" t="s">
        <v>33</v>
      </c>
      <c r="B24" s="21">
        <v>10</v>
      </c>
      <c r="C24" s="21" t="s">
        <v>34</v>
      </c>
      <c r="D24" s="22">
        <v>1051167531.45</v>
      </c>
      <c r="E24" s="49">
        <v>11740</v>
      </c>
      <c r="F24" s="22"/>
      <c r="G24" s="23">
        <v>5412.551</v>
      </c>
      <c r="H24" s="26"/>
    </row>
    <row r="25" spans="1:8" s="24" customFormat="1" ht="12.75">
      <c r="A25" s="47" t="s">
        <v>35</v>
      </c>
      <c r="B25" s="21">
        <v>10</v>
      </c>
      <c r="C25" s="21" t="s">
        <v>36</v>
      </c>
      <c r="D25" s="22">
        <v>1103148263.74</v>
      </c>
      <c r="E25" s="49">
        <v>4919.6</v>
      </c>
      <c r="F25" s="22"/>
      <c r="G25" s="23">
        <v>6452.032</v>
      </c>
      <c r="H25" s="26"/>
    </row>
    <row r="26" spans="1:14" s="20" customFormat="1" ht="12.75">
      <c r="A26" s="46" t="s">
        <v>37</v>
      </c>
      <c r="B26" s="16">
        <v>10</v>
      </c>
      <c r="C26" s="16" t="s">
        <v>38</v>
      </c>
      <c r="D26" s="17">
        <v>31434889749.47</v>
      </c>
      <c r="E26" s="50">
        <f>SUM(E27:E33)</f>
        <v>1296884</v>
      </c>
      <c r="F26" s="17"/>
      <c r="G26" s="18">
        <f>SUM(G27:G33)</f>
        <v>849613.504</v>
      </c>
      <c r="H26" s="27"/>
      <c r="I26" s="28"/>
      <c r="J26" s="28"/>
      <c r="K26" s="28"/>
      <c r="L26" s="28"/>
      <c r="M26" s="28"/>
      <c r="N26" s="28"/>
    </row>
    <row r="27" spans="1:8" s="24" customFormat="1" ht="38.25">
      <c r="A27" s="47" t="s">
        <v>39</v>
      </c>
      <c r="B27" s="21">
        <v>10</v>
      </c>
      <c r="C27" s="21" t="s">
        <v>40</v>
      </c>
      <c r="D27" s="22">
        <v>30526771907.04</v>
      </c>
      <c r="E27" s="49">
        <v>1284633</v>
      </c>
      <c r="F27" s="22"/>
      <c r="G27" s="23">
        <v>844368.002</v>
      </c>
      <c r="H27" s="26"/>
    </row>
    <row r="28" spans="1:8" s="24" customFormat="1" ht="38.25" hidden="1">
      <c r="A28" s="47" t="s">
        <v>41</v>
      </c>
      <c r="B28" s="21">
        <v>10</v>
      </c>
      <c r="C28" s="21" t="s">
        <v>42</v>
      </c>
      <c r="D28" s="22">
        <v>893963537.84</v>
      </c>
      <c r="E28" s="49"/>
      <c r="F28" s="22"/>
      <c r="G28" s="23"/>
      <c r="H28" s="26"/>
    </row>
    <row r="29" spans="1:8" s="24" customFormat="1" ht="25.5" hidden="1">
      <c r="A29" s="47" t="s">
        <v>43</v>
      </c>
      <c r="B29" s="21">
        <v>10</v>
      </c>
      <c r="C29" s="21" t="s">
        <v>44</v>
      </c>
      <c r="D29" s="22">
        <v>0</v>
      </c>
      <c r="E29" s="49"/>
      <c r="F29" s="22"/>
      <c r="G29" s="23"/>
      <c r="H29" s="26"/>
    </row>
    <row r="30" spans="1:8" s="20" customFormat="1" ht="12" customHeight="1">
      <c r="A30" s="47" t="s">
        <v>45</v>
      </c>
      <c r="B30" s="21">
        <v>10</v>
      </c>
      <c r="C30" s="21" t="s">
        <v>99</v>
      </c>
      <c r="D30" s="22">
        <v>13703126</v>
      </c>
      <c r="E30" s="49">
        <v>12251</v>
      </c>
      <c r="F30" s="22"/>
      <c r="G30" s="23">
        <v>12285.259</v>
      </c>
      <c r="H30" s="27"/>
    </row>
    <row r="31" spans="1:8" s="24" customFormat="1" ht="39" customHeight="1">
      <c r="A31" s="47" t="s">
        <v>101</v>
      </c>
      <c r="B31" s="21">
        <v>10</v>
      </c>
      <c r="C31" s="21" t="s">
        <v>100</v>
      </c>
      <c r="D31" s="22">
        <v>451178.59</v>
      </c>
      <c r="E31" s="49"/>
      <c r="F31" s="22"/>
      <c r="G31" s="23"/>
      <c r="H31" s="26"/>
    </row>
    <row r="32" spans="1:8" s="24" customFormat="1" ht="89.25">
      <c r="A32" s="47" t="s">
        <v>46</v>
      </c>
      <c r="B32" s="21"/>
      <c r="C32" s="21" t="s">
        <v>98</v>
      </c>
      <c r="D32" s="22"/>
      <c r="E32" s="49"/>
      <c r="F32" s="22"/>
      <c r="G32" s="23">
        <v>57.29</v>
      </c>
      <c r="H32" s="26"/>
    </row>
    <row r="33" spans="1:8" s="24" customFormat="1" ht="39.75" customHeight="1">
      <c r="A33" s="47" t="s">
        <v>47</v>
      </c>
      <c r="B33" s="21">
        <v>10</v>
      </c>
      <c r="C33" s="21" t="s">
        <v>48</v>
      </c>
      <c r="D33" s="22">
        <v>0</v>
      </c>
      <c r="E33" s="49"/>
      <c r="F33" s="22"/>
      <c r="G33" s="23">
        <v>-7097.047</v>
      </c>
      <c r="H33" s="26"/>
    </row>
    <row r="34" spans="1:10" s="20" customFormat="1" ht="15.75">
      <c r="A34" s="29" t="s">
        <v>49</v>
      </c>
      <c r="B34" s="16">
        <v>200</v>
      </c>
      <c r="C34" s="16" t="s">
        <v>50</v>
      </c>
      <c r="D34" s="17">
        <v>199626761088.16</v>
      </c>
      <c r="E34" s="50">
        <f>E35+E37+E39+E41+E43+E45+E46+E48+E50+E52+E54+E56+E57+E58</f>
        <v>2476694.6199999996</v>
      </c>
      <c r="F34" s="18">
        <f>F35+F37+F39+F41+F43+F45+F46+F48+F50+F52+F54+F56+F57+F58</f>
        <v>0</v>
      </c>
      <c r="G34" s="40">
        <f>SUM(G35:G59)</f>
        <v>1419673.01</v>
      </c>
      <c r="H34" s="19">
        <f>H35+H37+H39+H41+H43+H45+H46+H48+H50+H52+H54+H56+H57+H58</f>
        <v>0</v>
      </c>
      <c r="I34" s="30"/>
      <c r="J34" s="30"/>
    </row>
    <row r="35" spans="1:12" s="24" customFormat="1" ht="17.25" customHeight="1">
      <c r="A35" s="31" t="s">
        <v>51</v>
      </c>
      <c r="B35" s="21">
        <v>200</v>
      </c>
      <c r="C35" s="21" t="s">
        <v>52</v>
      </c>
      <c r="D35" s="32">
        <v>22058048675.14</v>
      </c>
      <c r="E35" s="49">
        <v>213588.72</v>
      </c>
      <c r="F35" s="32"/>
      <c r="G35" s="41">
        <v>105867.915</v>
      </c>
      <c r="H35" s="33"/>
      <c r="I35" s="34"/>
      <c r="J35" s="34"/>
      <c r="K35" s="34"/>
      <c r="L35" s="34"/>
    </row>
    <row r="36" spans="1:8" s="24" customFormat="1" ht="30" hidden="1">
      <c r="A36" s="31" t="s">
        <v>53</v>
      </c>
      <c r="B36" s="21">
        <v>200</v>
      </c>
      <c r="C36" s="21" t="s">
        <v>54</v>
      </c>
      <c r="D36" s="32">
        <v>0</v>
      </c>
      <c r="E36" s="49"/>
      <c r="F36" s="32"/>
      <c r="G36" s="25"/>
      <c r="H36" s="33"/>
    </row>
    <row r="37" spans="1:8" s="37" customFormat="1" ht="17.25" customHeight="1">
      <c r="A37" s="35" t="s">
        <v>55</v>
      </c>
      <c r="B37" s="36">
        <v>200</v>
      </c>
      <c r="C37" s="36" t="s">
        <v>56</v>
      </c>
      <c r="D37" s="32">
        <v>85580300</v>
      </c>
      <c r="E37" s="53">
        <v>3223.8</v>
      </c>
      <c r="F37" s="32"/>
      <c r="G37" s="41">
        <v>1603.162</v>
      </c>
      <c r="H37" s="33"/>
    </row>
    <row r="38" spans="1:8" s="24" customFormat="1" ht="30" hidden="1">
      <c r="A38" s="31" t="s">
        <v>53</v>
      </c>
      <c r="B38" s="21">
        <v>200</v>
      </c>
      <c r="C38" s="21" t="s">
        <v>57</v>
      </c>
      <c r="D38" s="32">
        <v>0</v>
      </c>
      <c r="E38" s="49"/>
      <c r="F38" s="32"/>
      <c r="G38" s="25"/>
      <c r="H38" s="33"/>
    </row>
    <row r="39" spans="1:8" s="24" customFormat="1" ht="26.25" customHeight="1">
      <c r="A39" s="31" t="s">
        <v>58</v>
      </c>
      <c r="B39" s="21">
        <v>200</v>
      </c>
      <c r="C39" s="21" t="s">
        <v>59</v>
      </c>
      <c r="D39" s="32">
        <v>884039415.5</v>
      </c>
      <c r="E39" s="54">
        <v>16941.11</v>
      </c>
      <c r="F39" s="32"/>
      <c r="G39" s="41">
        <v>4503.395</v>
      </c>
      <c r="H39" s="33"/>
    </row>
    <row r="40" spans="1:8" s="24" customFormat="1" ht="30" hidden="1">
      <c r="A40" s="31" t="s">
        <v>53</v>
      </c>
      <c r="B40" s="21">
        <v>200</v>
      </c>
      <c r="C40" s="21" t="s">
        <v>60</v>
      </c>
      <c r="D40" s="32">
        <v>0</v>
      </c>
      <c r="E40" s="49"/>
      <c r="F40" s="32"/>
      <c r="G40" s="25"/>
      <c r="H40" s="33"/>
    </row>
    <row r="41" spans="1:9" s="24" customFormat="1" ht="14.25" customHeight="1">
      <c r="A41" s="31" t="s">
        <v>61</v>
      </c>
      <c r="B41" s="21">
        <v>200</v>
      </c>
      <c r="C41" s="21" t="s">
        <v>62</v>
      </c>
      <c r="D41" s="32">
        <v>51919289118.41</v>
      </c>
      <c r="E41" s="49">
        <v>103292.76</v>
      </c>
      <c r="F41" s="32"/>
      <c r="G41" s="41">
        <v>23463.853</v>
      </c>
      <c r="H41" s="33"/>
      <c r="I41" s="38"/>
    </row>
    <row r="42" spans="1:8" s="24" customFormat="1" ht="14.25" customHeight="1">
      <c r="A42" s="31" t="s">
        <v>53</v>
      </c>
      <c r="B42" s="21">
        <v>200</v>
      </c>
      <c r="C42" s="21" t="s">
        <v>63</v>
      </c>
      <c r="D42" s="32">
        <v>432600000</v>
      </c>
      <c r="E42" s="49"/>
      <c r="F42" s="32"/>
      <c r="G42" s="25">
        <v>0</v>
      </c>
      <c r="H42" s="33"/>
    </row>
    <row r="43" spans="1:8" s="24" customFormat="1" ht="14.25" customHeight="1">
      <c r="A43" s="31" t="s">
        <v>64</v>
      </c>
      <c r="B43" s="21">
        <v>200</v>
      </c>
      <c r="C43" s="21" t="s">
        <v>65</v>
      </c>
      <c r="D43" s="32">
        <v>10448489126.51</v>
      </c>
      <c r="E43" s="49">
        <v>123209.95</v>
      </c>
      <c r="F43" s="32"/>
      <c r="G43" s="41">
        <v>47932.81</v>
      </c>
      <c r="H43" s="33"/>
    </row>
    <row r="44" spans="1:8" s="24" customFormat="1" ht="30" hidden="1">
      <c r="A44" s="31" t="s">
        <v>53</v>
      </c>
      <c r="B44" s="21">
        <v>200</v>
      </c>
      <c r="C44" s="21" t="s">
        <v>66</v>
      </c>
      <c r="D44" s="32">
        <v>167236623.71</v>
      </c>
      <c r="E44" s="49"/>
      <c r="F44" s="32"/>
      <c r="G44" s="25"/>
      <c r="H44" s="33"/>
    </row>
    <row r="45" spans="1:8" s="24" customFormat="1" ht="15">
      <c r="A45" s="31" t="s">
        <v>67</v>
      </c>
      <c r="B45" s="21">
        <v>200</v>
      </c>
      <c r="C45" s="21" t="s">
        <v>68</v>
      </c>
      <c r="D45" s="32">
        <v>534107045.04</v>
      </c>
      <c r="E45" s="49">
        <v>3288.6</v>
      </c>
      <c r="F45" s="32"/>
      <c r="G45" s="41">
        <v>0</v>
      </c>
      <c r="H45" s="33"/>
    </row>
    <row r="46" spans="1:10" s="24" customFormat="1" ht="15" customHeight="1">
      <c r="A46" s="31" t="s">
        <v>69</v>
      </c>
      <c r="B46" s="21">
        <v>200</v>
      </c>
      <c r="C46" s="21" t="s">
        <v>70</v>
      </c>
      <c r="D46" s="32">
        <v>45099140872.08</v>
      </c>
      <c r="E46" s="49">
        <v>1617671</v>
      </c>
      <c r="F46" s="32"/>
      <c r="G46" s="41">
        <v>1049790.557</v>
      </c>
      <c r="H46" s="33"/>
      <c r="I46" s="39"/>
      <c r="J46" s="38"/>
    </row>
    <row r="47" spans="1:8" s="24" customFormat="1" ht="30" hidden="1">
      <c r="A47" s="31" t="s">
        <v>53</v>
      </c>
      <c r="B47" s="21">
        <v>200</v>
      </c>
      <c r="C47" s="21" t="s">
        <v>71</v>
      </c>
      <c r="D47" s="32">
        <v>376583457.54</v>
      </c>
      <c r="E47" s="49"/>
      <c r="F47" s="32"/>
      <c r="G47" s="25"/>
      <c r="H47" s="33"/>
    </row>
    <row r="48" spans="1:8" s="24" customFormat="1" ht="27.75" customHeight="1">
      <c r="A48" s="31" t="s">
        <v>72</v>
      </c>
      <c r="B48" s="21">
        <v>200</v>
      </c>
      <c r="C48" s="21" t="s">
        <v>73</v>
      </c>
      <c r="D48" s="32">
        <v>5676704127.06</v>
      </c>
      <c r="E48" s="49">
        <v>181267.74</v>
      </c>
      <c r="F48" s="32"/>
      <c r="G48" s="41">
        <v>97622.953</v>
      </c>
      <c r="H48" s="33"/>
    </row>
    <row r="49" spans="1:8" ht="30" hidden="1">
      <c r="A49" s="13" t="s">
        <v>53</v>
      </c>
      <c r="B49" s="8">
        <v>200</v>
      </c>
      <c r="C49" s="8" t="s">
        <v>74</v>
      </c>
      <c r="D49" s="9">
        <v>158908</v>
      </c>
      <c r="E49" s="49"/>
      <c r="F49" s="32"/>
      <c r="G49" s="25"/>
      <c r="H49" s="11"/>
    </row>
    <row r="50" spans="1:8" ht="15">
      <c r="A50" s="13" t="s">
        <v>75</v>
      </c>
      <c r="B50" s="8">
        <v>200</v>
      </c>
      <c r="C50" s="8" t="s">
        <v>76</v>
      </c>
      <c r="D50" s="9">
        <v>26436415239.55</v>
      </c>
      <c r="E50" s="49">
        <v>1404</v>
      </c>
      <c r="F50" s="32"/>
      <c r="G50" s="41">
        <v>702</v>
      </c>
      <c r="H50" s="11"/>
    </row>
    <row r="51" spans="1:8" ht="30" hidden="1">
      <c r="A51" s="13" t="s">
        <v>53</v>
      </c>
      <c r="B51" s="8">
        <v>200</v>
      </c>
      <c r="C51" s="8" t="s">
        <v>77</v>
      </c>
      <c r="D51" s="9">
        <v>9899813034</v>
      </c>
      <c r="E51" s="49"/>
      <c r="F51" s="32"/>
      <c r="G51" s="25"/>
      <c r="H51" s="12"/>
    </row>
    <row r="52" spans="1:8" ht="17.25" customHeight="1">
      <c r="A52" s="13" t="s">
        <v>78</v>
      </c>
      <c r="B52" s="8">
        <v>200</v>
      </c>
      <c r="C52" s="8" t="s">
        <v>8</v>
      </c>
      <c r="D52" s="9">
        <v>22245595423.51</v>
      </c>
      <c r="E52" s="49">
        <v>57378.56</v>
      </c>
      <c r="F52" s="32"/>
      <c r="G52" s="41">
        <v>22315.39</v>
      </c>
      <c r="H52" s="11"/>
    </row>
    <row r="53" spans="1:8" ht="0.75" customHeight="1" hidden="1">
      <c r="A53" s="13" t="s">
        <v>53</v>
      </c>
      <c r="B53" s="8">
        <v>200</v>
      </c>
      <c r="C53" s="8" t="s">
        <v>79</v>
      </c>
      <c r="D53" s="9">
        <v>273657600</v>
      </c>
      <c r="E53" s="49"/>
      <c r="F53" s="32"/>
      <c r="G53" s="25"/>
      <c r="H53" s="11"/>
    </row>
    <row r="54" spans="1:8" ht="16.5" customHeight="1">
      <c r="A54" s="13" t="s">
        <v>80</v>
      </c>
      <c r="B54" s="8">
        <v>200</v>
      </c>
      <c r="C54" s="8" t="s">
        <v>81</v>
      </c>
      <c r="D54" s="9">
        <v>10809392782.23</v>
      </c>
      <c r="E54" s="49">
        <v>154556.08</v>
      </c>
      <c r="F54" s="32"/>
      <c r="G54" s="41">
        <v>64998.675</v>
      </c>
      <c r="H54" s="11"/>
    </row>
    <row r="55" spans="1:8" ht="4.5" customHeight="1" hidden="1">
      <c r="A55" s="13" t="s">
        <v>53</v>
      </c>
      <c r="B55" s="8">
        <v>200</v>
      </c>
      <c r="C55" s="8" t="s">
        <v>82</v>
      </c>
      <c r="D55" s="9">
        <v>0</v>
      </c>
      <c r="E55" s="49"/>
      <c r="F55" s="32"/>
      <c r="G55" s="25"/>
      <c r="H55" s="11"/>
    </row>
    <row r="56" spans="1:8" ht="15" hidden="1">
      <c r="A56" s="13" t="s">
        <v>83</v>
      </c>
      <c r="B56" s="8">
        <v>200</v>
      </c>
      <c r="C56" s="8" t="s">
        <v>84</v>
      </c>
      <c r="D56" s="9">
        <v>1099854425</v>
      </c>
      <c r="E56" s="49"/>
      <c r="F56" s="32"/>
      <c r="G56" s="25"/>
      <c r="H56" s="11"/>
    </row>
    <row r="57" spans="1:8" ht="30" hidden="1">
      <c r="A57" s="13" t="s">
        <v>85</v>
      </c>
      <c r="B57" s="8">
        <v>200</v>
      </c>
      <c r="C57" s="8" t="s">
        <v>86</v>
      </c>
      <c r="D57" s="9">
        <v>2330104538.13</v>
      </c>
      <c r="E57" s="49"/>
      <c r="F57" s="32"/>
      <c r="G57" s="25"/>
      <c r="H57" s="11"/>
    </row>
    <row r="58" spans="1:8" ht="15" customHeight="1">
      <c r="A58" s="13" t="s">
        <v>87</v>
      </c>
      <c r="B58" s="8">
        <v>200</v>
      </c>
      <c r="C58" s="8" t="s">
        <v>88</v>
      </c>
      <c r="D58" s="9">
        <v>0</v>
      </c>
      <c r="E58" s="49">
        <v>872.3</v>
      </c>
      <c r="F58" s="32"/>
      <c r="G58" s="25">
        <v>872.3</v>
      </c>
      <c r="H58" s="11"/>
    </row>
    <row r="59" spans="1:8" ht="31.5" customHeight="1" hidden="1">
      <c r="A59" s="13" t="s">
        <v>53</v>
      </c>
      <c r="B59" s="8">
        <v>200</v>
      </c>
      <c r="C59" s="8" t="s">
        <v>89</v>
      </c>
      <c r="D59" s="9">
        <v>0</v>
      </c>
      <c r="E59" s="49">
        <v>0</v>
      </c>
      <c r="F59" s="32"/>
      <c r="G59" s="23">
        <v>0</v>
      </c>
      <c r="H59" s="11"/>
    </row>
    <row r="60" spans="1:8" s="2" customFormat="1" ht="28.5">
      <c r="A60" s="14" t="s">
        <v>90</v>
      </c>
      <c r="B60" s="6">
        <v>450</v>
      </c>
      <c r="C60" s="6" t="s">
        <v>91</v>
      </c>
      <c r="D60" s="15">
        <v>-24654526155.32</v>
      </c>
      <c r="E60" s="50">
        <f>E8-E34</f>
        <v>-65334.31999999983</v>
      </c>
      <c r="F60" s="18">
        <f>F8-F34</f>
        <v>0</v>
      </c>
      <c r="G60" s="18">
        <f>G8-G34</f>
        <v>-6179.889999999898</v>
      </c>
      <c r="H60" s="7">
        <f>H8-H34</f>
        <v>0</v>
      </c>
    </row>
    <row r="62" spans="7:9" ht="12.75">
      <c r="G62" s="34"/>
      <c r="I62" s="1" t="s">
        <v>102</v>
      </c>
    </row>
  </sheetData>
  <sheetProtection/>
  <mergeCells count="9">
    <mergeCell ref="A1:H1"/>
    <mergeCell ref="A3:H3"/>
    <mergeCell ref="H6:H7"/>
    <mergeCell ref="D6:D7"/>
    <mergeCell ref="A6:A7"/>
    <mergeCell ref="B6:B7"/>
    <mergeCell ref="C6:C7"/>
    <mergeCell ref="E6:G6"/>
    <mergeCell ref="A2:G2"/>
  </mergeCells>
  <printOptions/>
  <pageMargins left="0.4724409448818898" right="0.2362204724409449" top="0.2755905511811024" bottom="0.2362204724409449" header="0.15748031496062992" footer="0.1574803149606299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leni-len-rfo7-fo</cp:lastModifiedBy>
  <cp:lastPrinted>2023-08-10T06:05:31Z</cp:lastPrinted>
  <dcterms:created xsi:type="dcterms:W3CDTF">1999-06-18T11:49:53Z</dcterms:created>
  <dcterms:modified xsi:type="dcterms:W3CDTF">2023-08-10T07:00:32Z</dcterms:modified>
  <cp:category/>
  <cp:version/>
  <cp:contentType/>
  <cp:contentStatus/>
</cp:coreProperties>
</file>