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95" activeTab="0"/>
  </bookViews>
  <sheets>
    <sheet name="функциональная 23-24 2 чтение" sheetId="1" r:id="rId1"/>
    <sheet name="Лист3" sheetId="2" r:id="rId2"/>
  </sheets>
  <definedNames>
    <definedName name="_xlnm._FilterDatabase" localSheetId="0" hidden="1">'функциональная 23-24 2 чтение'!$A$11:$H$317</definedName>
    <definedName name="_xlnm.Print_Area" localSheetId="0">'функциональная 23-24 2 чтение'!$A$1:$G$315</definedName>
  </definedNames>
  <calcPr fullCalcOnLoad="1"/>
</workbook>
</file>

<file path=xl/sharedStrings.xml><?xml version="1.0" encoding="utf-8"?>
<sst xmlns="http://schemas.openxmlformats.org/spreadsheetml/2006/main" count="1278" uniqueCount="347">
  <si>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</si>
  <si>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</si>
  <si>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</si>
  <si>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</si>
  <si>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</si>
  <si>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</si>
  <si>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</si>
  <si>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</si>
  <si>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</si>
  <si>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</si>
  <si>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</si>
  <si>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</si>
  <si>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</si>
  <si>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</si>
  <si>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</si>
  <si>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09</t>
  </si>
  <si>
    <t>08</t>
  </si>
  <si>
    <t>10</t>
  </si>
  <si>
    <t>Социальное обеспечение населения</t>
  </si>
  <si>
    <t>Образование</t>
  </si>
  <si>
    <t>Национальная безопасность и правоохранительная деятельность</t>
  </si>
  <si>
    <t>- Центральный аппарат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</si>
  <si>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</si>
  <si>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</si>
  <si>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</si>
  <si>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</si>
  <si>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500</t>
  </si>
  <si>
    <t>06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</si>
  <si>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</si>
  <si>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</si>
  <si>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</si>
  <si>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Культура</t>
  </si>
  <si>
    <t>11</t>
  </si>
  <si>
    <t>к решению  Совета Лениногорского</t>
  </si>
  <si>
    <t>Распределение</t>
  </si>
  <si>
    <t>Социальная политика</t>
  </si>
  <si>
    <t>Жилищно-коммунальное хозяйство</t>
  </si>
  <si>
    <t>Жилищное хозяйство</t>
  </si>
  <si>
    <t>13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</si>
  <si>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</si>
  <si>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</si>
  <si>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</si>
  <si>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</si>
  <si>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</si>
  <si>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</si>
  <si>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</si>
  <si>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</si>
  <si>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</si>
  <si>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Межбюджетные трансферты</t>
  </si>
  <si>
    <t>Уплата налога на имущество организаций 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</si>
  <si>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</si>
  <si>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09 </t>
  </si>
  <si>
    <t>Охрана окружающей среды</t>
  </si>
  <si>
    <t>Охрана объектов растительного и животного мира и среды их обитания</t>
  </si>
  <si>
    <t>Резервные фонды</t>
  </si>
  <si>
    <t>Резервные фонды местных администраций</t>
  </si>
  <si>
    <t>Состояние окружающей среды и природопользования</t>
  </si>
  <si>
    <t>Национальная экономика</t>
  </si>
  <si>
    <t>Сельское хозяйство и рыболовство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</si>
  <si>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</si>
  <si>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</si>
  <si>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</si>
  <si>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</si>
  <si>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</si>
  <si>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</si>
  <si>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</si>
  <si>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</si>
  <si>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</si>
  <si>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</si>
  <si>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Дорожное хозяйство (дорожные фонды)</t>
  </si>
  <si>
    <t>Программа дорожных работ</t>
  </si>
  <si>
    <t>Пенсионное обеспечение</t>
  </si>
  <si>
    <t xml:space="preserve">Доплаты к пенсиям, дополнительное пенсионное обеспечение </t>
  </si>
  <si>
    <t>Другие вопросы в области образования</t>
  </si>
  <si>
    <t>Проведение мероприятий для детей и молодежи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</si>
  <si>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</si>
  <si>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</si>
  <si>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</si>
  <si>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 xml:space="preserve">05 </t>
  </si>
  <si>
    <t>99 0 00 02030</t>
  </si>
  <si>
    <t>99 0 00 02040</t>
  </si>
  <si>
    <t>99 0 00 00000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</si>
  <si>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</si>
  <si>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</si>
  <si>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</si>
  <si>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</si>
  <si>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</si>
  <si>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</si>
  <si>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</si>
  <si>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</si>
  <si>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</si>
  <si>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</si>
  <si>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</si>
  <si>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</si>
  <si>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>02 3 01 42320</t>
  </si>
  <si>
    <t>02 3 01 42310</t>
  </si>
  <si>
    <t>02 3 01 00000</t>
  </si>
  <si>
    <t>02 2 08 25280</t>
  </si>
  <si>
    <t>02 2 02 42100</t>
  </si>
  <si>
    <t>02 1 01 25370</t>
  </si>
  <si>
    <t>02 1 03 42000</t>
  </si>
  <si>
    <t>99 0 00 25320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</si>
  <si>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</si>
  <si>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</si>
  <si>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</si>
  <si>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</si>
  <si>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</si>
  <si>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</si>
  <si>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04 5 01 96010</t>
  </si>
  <si>
    <t>99 0 00 44020</t>
  </si>
  <si>
    <t>01 1 02 02110</t>
  </si>
  <si>
    <t>Обеспечение пожарной безопасности</t>
  </si>
  <si>
    <t>99 0 00 20300</t>
  </si>
  <si>
    <t>99 0 00 01010</t>
  </si>
  <si>
    <t>99 0 00 25350</t>
  </si>
  <si>
    <t>99 0 00 43600</t>
  </si>
  <si>
    <t xml:space="preserve">99 0 00 45200 </t>
  </si>
  <si>
    <t>Охрана семьи и детства</t>
  </si>
  <si>
    <t>Выполнение других обязательств государства</t>
  </si>
  <si>
    <t>02 2 08 25302</t>
  </si>
  <si>
    <t>Иные  бюджетные ассигнования</t>
  </si>
  <si>
    <t>99 000 22670</t>
  </si>
  <si>
    <t>99 000 22700</t>
  </si>
  <si>
    <t>Д1 000 03650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</si>
  <si>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</si>
  <si>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</si>
  <si>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99 0 00 22680</t>
  </si>
  <si>
    <t>02 2 08 25301</t>
  </si>
  <si>
    <t>Водное хозяйство</t>
  </si>
  <si>
    <t>99 0 00 90430</t>
  </si>
  <si>
    <t>муниципального района Республики Татарстан</t>
  </si>
  <si>
    <t>14 2 09 25360</t>
  </si>
  <si>
    <t>99 0 00 25410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</si>
  <si>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</si>
  <si>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</si>
  <si>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программа «Развитие образования и науки Республики Татарстан»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</si>
  <si>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</si>
  <si>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</si>
  <si>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</si>
  <si>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02 2 00 00000</t>
  </si>
  <si>
    <t>02 2 08 00000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</si>
  <si>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</si>
  <si>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</si>
  <si>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</si>
  <si>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</si>
  <si>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</si>
  <si>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</si>
  <si>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24 1 01 25390</t>
  </si>
  <si>
    <t>Осуществление полномочий по составлению списков кандидатов в присяжные заседатели федеральных судов общей юрисдикции</t>
  </si>
  <si>
    <t>Обеспечение деятельности финансовых, налоговых и таможенных и органов финансового (финансово-бюджетного) надзора</t>
  </si>
  <si>
    <t>Государственная программа "Социальная поддержка граждан Республики Татарстан"</t>
  </si>
  <si>
    <t>Подпрограмма "Улучшение социально-экономического положения семей"</t>
  </si>
  <si>
    <t>03 0 00 00000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</si>
  <si>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</si>
  <si>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</si>
  <si>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</si>
  <si>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</si>
  <si>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Предоставление субсидий бюджетным, автономным и иным некоммерческим организациям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</si>
  <si>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</si>
  <si>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</si>
  <si>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</si>
  <si>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Функционирование органов в сфере национальной безопасности и  правоохранительной деятельности</t>
  </si>
  <si>
    <t>Другие вопросы в области национальной безопасности и правоохранительной деятельности</t>
  </si>
  <si>
    <t>Содержание муниципальных служащих, обеспечивающих деятельность общественных пунктов охраны порядка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</si>
  <si>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</si>
  <si>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</si>
  <si>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</si>
  <si>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14 0 00 00000</t>
  </si>
  <si>
    <t>14 2 00 00000</t>
  </si>
  <si>
    <t>14 2 09 00000</t>
  </si>
  <si>
    <t>Расходы на содержание и ремонт укрепленных берегов и дамб с искусственными насаждениями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</si>
  <si>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</si>
  <si>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</si>
  <si>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Транспорт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</si>
  <si>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</si>
  <si>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</si>
  <si>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Обеспечение мероприятий по капитальному ремонту многоквартирных домов</t>
  </si>
  <si>
    <t>04 0 00 00000</t>
  </si>
  <si>
    <t>04 5 00 00000</t>
  </si>
  <si>
    <t>04 5 01 00000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</si>
  <si>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</si>
  <si>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Подпрограмма «Регулирование качества окружающей среды Республики Татарстан»</t>
  </si>
  <si>
    <t>09 0 00 00000</t>
  </si>
  <si>
    <t>09 1 00 00000</t>
  </si>
  <si>
    <t>09 1 01 00000</t>
  </si>
  <si>
    <t>09 1 01 744 60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</si>
  <si>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</si>
  <si>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02 1 00 00000</t>
  </si>
  <si>
    <t>02 1 01 00000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</si>
  <si>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</si>
  <si>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</si>
  <si>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02 1 03 00000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</si>
  <si>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</si>
  <si>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</si>
  <si>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02 2 02 00000</t>
  </si>
  <si>
    <t>Дополнительное образование детей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</si>
  <si>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</si>
  <si>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02 3 00 00000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</si>
  <si>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</si>
  <si>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</si>
  <si>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Молодежная политика </t>
  </si>
  <si>
    <t>Обеспечение деятельности учреждений молодежной политики</t>
  </si>
  <si>
    <t>Реализация государственных полномочий по осуществлению информационного обеспечения образовательных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</si>
  <si>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</si>
  <si>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99 0 00 45200</t>
  </si>
  <si>
    <t>Культура и кинематография</t>
  </si>
  <si>
    <t>Основное мероприятие "Основные направления развития музейного дела в Лениногорском муниципальном районе Республики Татарстан</t>
  </si>
  <si>
    <t>Обеспечение деятельности музеев</t>
  </si>
  <si>
    <t>Обеспечение деятельности библиотек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</si>
  <si>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</si>
  <si>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</si>
  <si>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</si>
  <si>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</si>
  <si>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</si>
  <si>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</si>
  <si>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</si>
  <si>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 xml:space="preserve"> 08</t>
  </si>
  <si>
    <t>08 4 00 00000</t>
  </si>
  <si>
    <t>08 4 01 00000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</si>
  <si>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</si>
  <si>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</si>
  <si>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</si>
  <si>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</si>
  <si>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</si>
  <si>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01 0 00 00000</t>
  </si>
  <si>
    <t>01 1 00 00000</t>
  </si>
  <si>
    <t>01 1 02 00000</t>
  </si>
  <si>
    <t>Социальное обеспечение и иные выплаты населению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</si>
  <si>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</si>
  <si>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</si>
  <si>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</si>
  <si>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</si>
  <si>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</si>
  <si>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</si>
  <si>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 xml:space="preserve">Мероприятия в сфере культуры </t>
  </si>
  <si>
    <t>99 0 00 10990</t>
  </si>
  <si>
    <t>таблица 2</t>
  </si>
  <si>
    <t>99 0 00 22670</t>
  </si>
  <si>
    <t>Всего расходов (без условно утвержденных расходов)</t>
  </si>
  <si>
    <t>Подпрограмма «Организация отдыха детей и молодежи»</t>
  </si>
  <si>
    <t>38 1 00 00000</t>
  </si>
  <si>
    <t>38 1 01 00000</t>
  </si>
  <si>
    <t>38 1 01 S2320</t>
  </si>
  <si>
    <t>Государственная программа «Развитие молодежной политики в Республике Татарстан»</t>
  </si>
  <si>
    <t>99 0 00 S0040</t>
  </si>
  <si>
    <t>13 0 00 00000</t>
  </si>
  <si>
    <t>13 4 00 00000</t>
  </si>
  <si>
    <t>13 4 01 00000</t>
  </si>
  <si>
    <t>13 4 01 05370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</si>
  <si>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</si>
  <si>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 электрического транспорта, в том числе метро»</t>
  </si>
  <si>
    <t>Обеспечение равной доступности услуг общественного транспорта</t>
  </si>
  <si>
    <t>Государственная программа «Социальная поддержка граждан Республики Татарстан»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</si>
  <si>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</si>
  <si>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</si>
  <si>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</si>
  <si>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</si>
  <si>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2023 год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</si>
  <si>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</si>
  <si>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02 2 02 S0050</t>
  </si>
  <si>
    <t>99 0 00 97080</t>
  </si>
  <si>
    <t>Муниципальная программа "Развитие  системы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</si>
  <si>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</si>
  <si>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>Муниципальная программа "Развитие системы образования Лениногорского муниципального района на 2021-2025 годы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</si>
  <si>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</si>
  <si>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02 2 08 53031</t>
  </si>
  <si>
    <t>02 2 09 00000</t>
  </si>
  <si>
    <t>02 2 09 L3040</t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</si>
  <si>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</si>
  <si>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</si>
  <si>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</si>
  <si>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</si>
  <si>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</si>
  <si>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</si>
  <si>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Подпрограмма «Социальные выплаты»</t>
  </si>
  <si>
    <t>03 1 00 00000</t>
  </si>
  <si>
    <t>03 1 02 00000</t>
  </si>
  <si>
    <t>03 1 02 25510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</si>
  <si>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</si>
  <si>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</si>
  <si>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19 0 00 00000</t>
  </si>
  <si>
    <t>19 0 01 00000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</si>
  <si>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</si>
  <si>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</si>
  <si>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Закупка товаров, работ и услуг для обеспечения государственных (муниципальных) нужд</t>
  </si>
  <si>
    <t>Муниципальная программа "Развитие 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</si>
  <si>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</si>
  <si>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бюджетных ассигнований бюджета Лениногорского муниципального района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</t>
  </si>
  <si>
    <t>03 5 03 23110</t>
  </si>
  <si>
    <t>03 5 03 23120</t>
  </si>
  <si>
    <t>03 5 03 23130</t>
  </si>
  <si>
    <t xml:space="preserve"> на плановый период 2023 и 2024 годов</t>
  </si>
  <si>
    <t>2024 год</t>
  </si>
  <si>
    <t>02 1 03 S0050</t>
  </si>
  <si>
    <t>38 1 01 21320</t>
  </si>
  <si>
    <t>38 3 01 43190</t>
  </si>
  <si>
    <t>38 3 01 43100</t>
  </si>
  <si>
    <t>38 3 01 00000</t>
  </si>
  <si>
    <t>38 3 00 00000</t>
  </si>
  <si>
    <t>37 0 00 00000</t>
  </si>
  <si>
    <t>37 2 00 00000</t>
  </si>
  <si>
    <t>37 2 01 00000</t>
  </si>
  <si>
    <t>37 2 01 48210</t>
  </si>
  <si>
    <t>Обеспечение деятельности спортивных школ</t>
  </si>
  <si>
    <t>37 2 01 48220</t>
  </si>
  <si>
    <t>37 1 00 00000</t>
  </si>
  <si>
    <t>37 1 01 00000</t>
  </si>
  <si>
    <t>37 1 01 12870</t>
  </si>
  <si>
    <t>38 0 00 00000</t>
  </si>
  <si>
    <t>Создание необходимых условий для организации отдыха детей и молодежи, повышение оздоровительного эффекта</t>
  </si>
  <si>
    <t>Мероприятия по организации отдыха детей и молодежи за счет средств субсидии из бюджета Республики Татарстан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</si>
  <si>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</si>
  <si>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Муниципальная программа "Развитие молодежной политики в Лениногорском муниципальном районе на 2021-2025 годы"</t>
  </si>
  <si>
    <t>подпрограмма "Развитие молодежной политики в Лениногорском муниципальном районе на 2021-2025 годы"</t>
  </si>
  <si>
    <t>Развитие  молодежной политики в Лениногорском муниципальном районе</t>
  </si>
  <si>
    <t>подпрограмма "Развитие физической культуры и спорта в Лениногорском муниципальном районе на 2021-2025 годы"</t>
  </si>
  <si>
    <t>Обеспечение деятельности спортивных объектов</t>
  </si>
  <si>
    <t>Предоставление общего образования в муниципальных общеобразовательных учреждениях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</si>
  <si>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</si>
  <si>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</si>
  <si>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</si>
  <si>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</si>
  <si>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</si>
  <si>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</si>
  <si>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</si>
  <si>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</si>
  <si>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Модернизация системы общего образования, проведение мероприятий в области образования</t>
  </si>
  <si>
    <t>Развитие системы библиотечного обслуживания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</si>
  <si>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</si>
  <si>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</si>
  <si>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</si>
  <si>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Сумма</t>
  </si>
  <si>
    <t>(тыс.рублей)</t>
  </si>
  <si>
    <t>Приложение № 4</t>
  </si>
  <si>
    <t>99 0 00 03180</t>
  </si>
  <si>
    <t>Организация пассажирских перевозок по межмуниципальным маршрутам в пределах муниципальнонго района</t>
  </si>
  <si>
    <t xml:space="preserve">от    "  16   "  декабря  2021 года  № 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</si>
  <si>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</si>
  <si>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</si>
  <si>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2"/>
        <color indexed="8"/>
        <rFont val="Times New Roman"/>
        <family val="1"/>
      </rPr>
      <t>обеспечения питанием обучающихся</t>
    </r>
    <r>
      <rPr>
        <sz val="12"/>
        <color indexed="8"/>
        <rFont val="Times New Roman"/>
        <family val="1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</si>
  <si>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Благоустройство</t>
  </si>
  <si>
    <t>Подпрограмма «Устойчивое развитие сельских территорий»</t>
  </si>
  <si>
    <t>Основное мероприятие «Реализация мероприятий по благоустройству сельских территорий»</t>
  </si>
  <si>
    <t>Софинансируемые расходы на реализацию мероприятий по комплексному развитию сельских территорий</t>
  </si>
  <si>
    <t>14 7 00 00000</t>
  </si>
  <si>
    <t>14 7 04 00000</t>
  </si>
  <si>
    <t>14 7 04 R5760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</si>
</sst>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#,##0.0"/>
  </numFmts>
  <fonts count="49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4" fontId="1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horizontal="justify" vertical="center" wrapText="1"/>
    </xf>
    <xf numFmtId="4" fontId="4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Alignment="1">
      <alignment horizontal="center"/>
    </xf>
    <xf numFmtId="0" fontId="46" fillId="0" borderId="10" xfId="0" applyFont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6" fillId="34" borderId="10" xfId="0" applyFont="1" applyFill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7" fillId="32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32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32" borderId="0" xfId="0" applyFont="1" applyFill="1" applyAlignment="1">
      <alignment horizontal="right"/>
    </xf>
    <xf numFmtId="4" fontId="9" fillId="32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" fontId="8" fillId="32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 wrapText="1"/>
    </xf>
    <xf numFmtId="4" fontId="8" fillId="35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 wrapText="1"/>
    </xf>
    <xf numFmtId="4" fontId="9" fillId="32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49" fontId="8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wrapText="1"/>
    </xf>
    <xf numFmtId="4" fontId="9" fillId="34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justify" vertical="center" wrapText="1"/>
    </xf>
    <xf numFmtId="49" fontId="8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49" fontId="8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justify" vertical="center" wrapText="1"/>
    </xf>
    <xf numFmtId="49" fontId="48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justify" vertical="center" wrapText="1"/>
    </xf>
    <xf numFmtId="4" fontId="10" fillId="33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5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left" wrapText="1"/>
    </xf>
    <xf numFmtId="49" fontId="8" fillId="34" borderId="11" xfId="0" applyNumberFormat="1" applyFont="1" applyFill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3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zoomScale="95" zoomScaleNormal="95" zoomScalePageLayoutView="0" workbookViewId="0" topLeftCell="A1">
      <pane xSplit="1" ySplit="12" topLeftCell="B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171" sqref="K171"/>
    </sheetView>
  </sheetViews>
  <sheetFormatPr defaultColWidth="9.00390625" defaultRowHeight="12.75"/>
  <cols>
    <col min="1" max="1" width="42.125" style="3" customWidth="1"/>
    <col min="2" max="3" width="5.875" style="1" customWidth="1"/>
    <col min="4" max="4" width="15.125" style="1" customWidth="1"/>
    <col min="5" max="5" width="6.25390625" style="1" customWidth="1"/>
    <col min="6" max="6" width="13.625" style="7" customWidth="1"/>
    <col min="7" max="7" width="13.875" style="0" customWidth="1"/>
  </cols>
  <sheetData>
    <row r="1" spans="1:7" ht="15.75">
      <c r="A1" s="24"/>
      <c r="B1" s="25"/>
      <c r="C1" s="26"/>
      <c r="D1" s="26"/>
      <c r="E1" s="26"/>
      <c r="F1" s="27"/>
      <c r="G1" s="26" t="s">
        <v>333</v>
      </c>
    </row>
    <row r="2" spans="1:7" ht="15.75">
      <c r="A2" s="28"/>
      <c r="B2" s="25"/>
      <c r="C2" s="29"/>
      <c r="D2" s="29"/>
      <c r="E2" s="29"/>
      <c r="F2" s="30"/>
      <c r="G2" s="29" t="s">
        <v>33</v>
      </c>
    </row>
    <row r="3" spans="1:7" ht="15.75">
      <c r="A3" s="28"/>
      <c r="B3" s="25"/>
      <c r="C3" s="29"/>
      <c r="D3" s="29"/>
      <c r="E3" s="29"/>
      <c r="F3" s="30"/>
      <c r="G3" s="29" t="s">
        <v>130</v>
      </c>
    </row>
    <row r="4" spans="1:7" ht="15.75">
      <c r="A4" s="28"/>
      <c r="B4" s="29"/>
      <c r="C4" s="25"/>
      <c r="D4" s="29"/>
      <c r="E4" s="29"/>
      <c r="F4" s="30"/>
      <c r="G4" s="29" t="s">
        <v>336</v>
      </c>
    </row>
    <row r="5" spans="1:7" ht="15.75">
      <c r="A5" s="28"/>
      <c r="B5" s="29"/>
      <c r="C5" s="29"/>
      <c r="D5" s="25"/>
      <c r="E5" s="29"/>
      <c r="F5" s="31"/>
      <c r="G5" s="27" t="s">
        <v>236</v>
      </c>
    </row>
    <row r="6" spans="1:7" ht="15.75">
      <c r="A6" s="102" t="s">
        <v>34</v>
      </c>
      <c r="B6" s="102"/>
      <c r="C6" s="102"/>
      <c r="D6" s="102"/>
      <c r="E6" s="102"/>
      <c r="F6" s="103"/>
      <c r="G6" s="28"/>
    </row>
    <row r="7" spans="1:7" ht="54" customHeight="1">
      <c r="A7" s="104" t="s">
        <v>287</v>
      </c>
      <c r="B7" s="104"/>
      <c r="C7" s="104"/>
      <c r="D7" s="104"/>
      <c r="E7" s="104"/>
      <c r="F7" s="105"/>
      <c r="G7" s="106"/>
    </row>
    <row r="8" spans="1:7" ht="15.75">
      <c r="A8" s="102" t="s">
        <v>291</v>
      </c>
      <c r="B8" s="102"/>
      <c r="C8" s="102"/>
      <c r="D8" s="102"/>
      <c r="E8" s="102"/>
      <c r="F8" s="103"/>
      <c r="G8" s="28"/>
    </row>
    <row r="9" spans="1:7" ht="15.75">
      <c r="A9" s="24"/>
      <c r="B9" s="25"/>
      <c r="C9" s="25"/>
      <c r="D9" s="32"/>
      <c r="E9" s="25"/>
      <c r="F9" s="31"/>
      <c r="G9" s="26" t="s">
        <v>332</v>
      </c>
    </row>
    <row r="10" spans="1:7" ht="15.75">
      <c r="A10" s="109" t="s">
        <v>0</v>
      </c>
      <c r="B10" s="109" t="s">
        <v>1</v>
      </c>
      <c r="C10" s="109" t="s">
        <v>2</v>
      </c>
      <c r="D10" s="109" t="s">
        <v>3</v>
      </c>
      <c r="E10" s="109" t="s">
        <v>4</v>
      </c>
      <c r="F10" s="107" t="s">
        <v>331</v>
      </c>
      <c r="G10" s="108"/>
    </row>
    <row r="11" spans="1:7" ht="15.75">
      <c r="A11" s="108"/>
      <c r="B11" s="110"/>
      <c r="C11" s="110"/>
      <c r="D11" s="110"/>
      <c r="E11" s="110"/>
      <c r="F11" s="33" t="s">
        <v>257</v>
      </c>
      <c r="G11" s="33" t="s">
        <v>292</v>
      </c>
    </row>
    <row r="12" spans="1:8" ht="15.75">
      <c r="A12" s="34" t="s">
        <v>23</v>
      </c>
      <c r="B12" s="35" t="s">
        <v>6</v>
      </c>
      <c r="C12" s="36" t="s">
        <v>28</v>
      </c>
      <c r="D12" s="36"/>
      <c r="E12" s="36"/>
      <c r="F12" s="37">
        <f>F13+F17+F23++F42+F46+F52+F56</f>
        <v>119060.83</v>
      </c>
      <c r="G12" s="37">
        <f>G13+G17+G23++G42+G46+G52+G56</f>
        <v>119461.63</v>
      </c>
      <c r="H12" s="5"/>
    </row>
    <row r="13" spans="1:7" ht="63">
      <c r="A13" s="38" t="s">
        <v>29</v>
      </c>
      <c r="B13" s="39" t="s">
        <v>6</v>
      </c>
      <c r="C13" s="40" t="s">
        <v>9</v>
      </c>
      <c r="D13" s="40"/>
      <c r="E13" s="40"/>
      <c r="F13" s="41">
        <f aca="true" t="shared" si="0" ref="F13:G15">F14</f>
        <v>2164</v>
      </c>
      <c r="G13" s="41">
        <f t="shared" si="0"/>
        <v>2164</v>
      </c>
    </row>
    <row r="14" spans="1:7" s="11" customFormat="1" ht="15.75">
      <c r="A14" s="42" t="s">
        <v>76</v>
      </c>
      <c r="B14" s="43" t="s">
        <v>6</v>
      </c>
      <c r="C14" s="44" t="s">
        <v>9</v>
      </c>
      <c r="D14" s="44" t="s">
        <v>81</v>
      </c>
      <c r="E14" s="44"/>
      <c r="F14" s="45">
        <f t="shared" si="0"/>
        <v>2164</v>
      </c>
      <c r="G14" s="45">
        <f t="shared" si="0"/>
        <v>2164</v>
      </c>
    </row>
    <row r="15" spans="1:7" ht="15.75">
      <c r="A15" s="46" t="s">
        <v>30</v>
      </c>
      <c r="B15" s="47" t="s">
        <v>6</v>
      </c>
      <c r="C15" s="48" t="s">
        <v>9</v>
      </c>
      <c r="D15" s="44" t="s">
        <v>79</v>
      </c>
      <c r="E15" s="44"/>
      <c r="F15" s="45">
        <f t="shared" si="0"/>
        <v>2164</v>
      </c>
      <c r="G15" s="45">
        <f t="shared" si="0"/>
        <v>2164</v>
      </c>
    </row>
    <row r="16" spans="1:7" ht="94.5">
      <c r="A16" s="46" t="s">
        <v>59</v>
      </c>
      <c r="B16" s="47" t="s">
        <v>6</v>
      </c>
      <c r="C16" s="48" t="s">
        <v>9</v>
      </c>
      <c r="D16" s="44" t="s">
        <v>79</v>
      </c>
      <c r="E16" s="44" t="s">
        <v>60</v>
      </c>
      <c r="F16" s="45">
        <v>2164</v>
      </c>
      <c r="G16" s="45">
        <v>2164</v>
      </c>
    </row>
    <row r="17" spans="1:7" ht="78.75">
      <c r="A17" s="17" t="s">
        <v>133</v>
      </c>
      <c r="B17" s="39" t="s">
        <v>6</v>
      </c>
      <c r="C17" s="39" t="s">
        <v>8</v>
      </c>
      <c r="D17" s="39"/>
      <c r="E17" s="40"/>
      <c r="F17" s="41">
        <f>F18</f>
        <v>16738</v>
      </c>
      <c r="G17" s="41">
        <f>G18</f>
        <v>17028</v>
      </c>
    </row>
    <row r="18" spans="1:7" s="11" customFormat="1" ht="15.75">
      <c r="A18" s="12" t="s">
        <v>76</v>
      </c>
      <c r="B18" s="43" t="s">
        <v>6</v>
      </c>
      <c r="C18" s="43" t="s">
        <v>8</v>
      </c>
      <c r="D18" s="43" t="s">
        <v>81</v>
      </c>
      <c r="E18" s="44"/>
      <c r="F18" s="45">
        <f>F19</f>
        <v>16738</v>
      </c>
      <c r="G18" s="45">
        <f>G19</f>
        <v>17028</v>
      </c>
    </row>
    <row r="19" spans="1:7" ht="15.75">
      <c r="A19" s="46" t="s">
        <v>21</v>
      </c>
      <c r="B19" s="47" t="s">
        <v>6</v>
      </c>
      <c r="C19" s="47" t="s">
        <v>8</v>
      </c>
      <c r="D19" s="44" t="s">
        <v>80</v>
      </c>
      <c r="E19" s="44"/>
      <c r="F19" s="45">
        <f>F20+F21+F22</f>
        <v>16738</v>
      </c>
      <c r="G19" s="45">
        <f>G20+G21+G22</f>
        <v>17028</v>
      </c>
    </row>
    <row r="20" spans="1:7" ht="94.5">
      <c r="A20" s="46" t="s">
        <v>59</v>
      </c>
      <c r="B20" s="47" t="s">
        <v>6</v>
      </c>
      <c r="C20" s="47" t="s">
        <v>8</v>
      </c>
      <c r="D20" s="44" t="s">
        <v>80</v>
      </c>
      <c r="E20" s="44" t="s">
        <v>60</v>
      </c>
      <c r="F20" s="49">
        <v>11898</v>
      </c>
      <c r="G20" s="49">
        <v>11898</v>
      </c>
    </row>
    <row r="21" spans="1:7" ht="31.5">
      <c r="A21" s="46" t="s">
        <v>61</v>
      </c>
      <c r="B21" s="47" t="s">
        <v>6</v>
      </c>
      <c r="C21" s="47" t="s">
        <v>8</v>
      </c>
      <c r="D21" s="44" t="s">
        <v>80</v>
      </c>
      <c r="E21" s="44" t="s">
        <v>62</v>
      </c>
      <c r="F21" s="49">
        <v>4720</v>
      </c>
      <c r="G21" s="49">
        <v>5010</v>
      </c>
    </row>
    <row r="22" spans="1:7" ht="15.75">
      <c r="A22" s="46" t="s">
        <v>64</v>
      </c>
      <c r="B22" s="47" t="s">
        <v>6</v>
      </c>
      <c r="C22" s="47" t="s">
        <v>8</v>
      </c>
      <c r="D22" s="44" t="s">
        <v>80</v>
      </c>
      <c r="E22" s="44" t="s">
        <v>63</v>
      </c>
      <c r="F22" s="49">
        <v>120</v>
      </c>
      <c r="G22" s="49">
        <v>120</v>
      </c>
    </row>
    <row r="23" spans="1:7" ht="94.5">
      <c r="A23" s="50" t="s">
        <v>134</v>
      </c>
      <c r="B23" s="39" t="s">
        <v>6</v>
      </c>
      <c r="C23" s="39" t="s">
        <v>7</v>
      </c>
      <c r="D23" s="39"/>
      <c r="E23" s="39"/>
      <c r="F23" s="41">
        <f>F24+F29+F34</f>
        <v>19635.5</v>
      </c>
      <c r="G23" s="41">
        <f>G24+G29+G34</f>
        <v>19524.4</v>
      </c>
    </row>
    <row r="24" spans="1:7" s="19" customFormat="1" ht="47.25">
      <c r="A24" s="51" t="s">
        <v>135</v>
      </c>
      <c r="B24" s="52" t="s">
        <v>6</v>
      </c>
      <c r="C24" s="52" t="s">
        <v>7</v>
      </c>
      <c r="D24" s="53" t="s">
        <v>138</v>
      </c>
      <c r="E24" s="52"/>
      <c r="F24" s="54">
        <f aca="true" t="shared" si="1" ref="F24:G27">F25</f>
        <v>363.3</v>
      </c>
      <c r="G24" s="54">
        <f t="shared" si="1"/>
        <v>363.3</v>
      </c>
    </row>
    <row r="25" spans="1:7" s="10" customFormat="1" ht="63">
      <c r="A25" s="55" t="s">
        <v>136</v>
      </c>
      <c r="B25" s="43" t="s">
        <v>6</v>
      </c>
      <c r="C25" s="43" t="s">
        <v>7</v>
      </c>
      <c r="D25" s="56" t="s">
        <v>139</v>
      </c>
      <c r="E25" s="43"/>
      <c r="F25" s="45">
        <f t="shared" si="1"/>
        <v>363.3</v>
      </c>
      <c r="G25" s="45">
        <f t="shared" si="1"/>
        <v>363.3</v>
      </c>
    </row>
    <row r="26" spans="1:7" s="10" customFormat="1" ht="47.25">
      <c r="A26" s="57" t="s">
        <v>317</v>
      </c>
      <c r="B26" s="43" t="s">
        <v>6</v>
      </c>
      <c r="C26" s="43" t="s">
        <v>7</v>
      </c>
      <c r="D26" s="56" t="s">
        <v>140</v>
      </c>
      <c r="E26" s="43"/>
      <c r="F26" s="45">
        <f t="shared" si="1"/>
        <v>363.3</v>
      </c>
      <c r="G26" s="45">
        <f t="shared" si="1"/>
        <v>363.3</v>
      </c>
    </row>
    <row r="27" spans="1:7" s="10" customFormat="1" ht="31.5">
      <c r="A27" s="57" t="s">
        <v>44</v>
      </c>
      <c r="B27" s="47" t="s">
        <v>6</v>
      </c>
      <c r="C27" s="47" t="s">
        <v>7</v>
      </c>
      <c r="D27" s="58" t="s">
        <v>119</v>
      </c>
      <c r="E27" s="47"/>
      <c r="F27" s="45">
        <f t="shared" si="1"/>
        <v>363.3</v>
      </c>
      <c r="G27" s="45">
        <f t="shared" si="1"/>
        <v>363.3</v>
      </c>
    </row>
    <row r="28" spans="1:7" s="10" customFormat="1" ht="94.5">
      <c r="A28" s="59" t="s">
        <v>137</v>
      </c>
      <c r="B28" s="47" t="s">
        <v>6</v>
      </c>
      <c r="C28" s="47" t="s">
        <v>7</v>
      </c>
      <c r="D28" s="58" t="s">
        <v>119</v>
      </c>
      <c r="E28" s="47" t="s">
        <v>60</v>
      </c>
      <c r="F28" s="45">
        <v>363.3</v>
      </c>
      <c r="G28" s="45">
        <v>363.3</v>
      </c>
    </row>
    <row r="29" spans="1:7" s="19" customFormat="1" ht="47.25">
      <c r="A29" s="60" t="s">
        <v>141</v>
      </c>
      <c r="B29" s="52" t="s">
        <v>6</v>
      </c>
      <c r="C29" s="52" t="s">
        <v>7</v>
      </c>
      <c r="D29" s="52" t="s">
        <v>144</v>
      </c>
      <c r="E29" s="52"/>
      <c r="F29" s="54">
        <f aca="true" t="shared" si="2" ref="F29:G32">F30</f>
        <v>3.9</v>
      </c>
      <c r="G29" s="54">
        <f t="shared" si="2"/>
        <v>3.9</v>
      </c>
    </row>
    <row r="30" spans="1:7" s="10" customFormat="1" ht="47.25">
      <c r="A30" s="42" t="s">
        <v>142</v>
      </c>
      <c r="B30" s="43" t="s">
        <v>6</v>
      </c>
      <c r="C30" s="43" t="s">
        <v>7</v>
      </c>
      <c r="D30" s="43" t="s">
        <v>145</v>
      </c>
      <c r="E30" s="43"/>
      <c r="F30" s="45">
        <f t="shared" si="2"/>
        <v>3.9</v>
      </c>
      <c r="G30" s="45">
        <f t="shared" si="2"/>
        <v>3.9</v>
      </c>
    </row>
    <row r="31" spans="1:7" s="10" customFormat="1" ht="47.25">
      <c r="A31" s="59" t="s">
        <v>318</v>
      </c>
      <c r="B31" s="43" t="s">
        <v>6</v>
      </c>
      <c r="C31" s="43" t="s">
        <v>7</v>
      </c>
      <c r="D31" s="43" t="s">
        <v>146</v>
      </c>
      <c r="E31" s="43"/>
      <c r="F31" s="45">
        <f t="shared" si="2"/>
        <v>3.9</v>
      </c>
      <c r="G31" s="45">
        <f t="shared" si="2"/>
        <v>3.9</v>
      </c>
    </row>
    <row r="32" spans="1:7" s="10" customFormat="1" ht="126">
      <c r="A32" s="46" t="s">
        <v>143</v>
      </c>
      <c r="B32" s="47" t="s">
        <v>6</v>
      </c>
      <c r="C32" s="47" t="s">
        <v>7</v>
      </c>
      <c r="D32" s="48" t="s">
        <v>147</v>
      </c>
      <c r="E32" s="47"/>
      <c r="F32" s="45">
        <f t="shared" si="2"/>
        <v>3.9</v>
      </c>
      <c r="G32" s="45">
        <f t="shared" si="2"/>
        <v>3.9</v>
      </c>
    </row>
    <row r="33" spans="1:7" s="10" customFormat="1" ht="94.5">
      <c r="A33" s="46" t="s">
        <v>137</v>
      </c>
      <c r="B33" s="47" t="s">
        <v>6</v>
      </c>
      <c r="C33" s="47" t="s">
        <v>7</v>
      </c>
      <c r="D33" s="48" t="s">
        <v>147</v>
      </c>
      <c r="E33" s="47" t="s">
        <v>60</v>
      </c>
      <c r="F33" s="45">
        <v>3.9</v>
      </c>
      <c r="G33" s="45">
        <v>3.9</v>
      </c>
    </row>
    <row r="34" spans="1:7" ht="15.75">
      <c r="A34" s="46" t="s">
        <v>76</v>
      </c>
      <c r="B34" s="47" t="s">
        <v>6</v>
      </c>
      <c r="C34" s="47" t="s">
        <v>7</v>
      </c>
      <c r="D34" s="43" t="s">
        <v>81</v>
      </c>
      <c r="E34" s="43"/>
      <c r="F34" s="45">
        <f>F35+F39</f>
        <v>19268.3</v>
      </c>
      <c r="G34" s="45">
        <f>G35+G39</f>
        <v>19157.2</v>
      </c>
    </row>
    <row r="35" spans="1:7" ht="15.75">
      <c r="A35" s="46" t="s">
        <v>25</v>
      </c>
      <c r="B35" s="47" t="s">
        <v>6</v>
      </c>
      <c r="C35" s="47" t="s">
        <v>7</v>
      </c>
      <c r="D35" s="44" t="s">
        <v>80</v>
      </c>
      <c r="E35" s="43"/>
      <c r="F35" s="45">
        <f>F36+F37+F38</f>
        <v>18905</v>
      </c>
      <c r="G35" s="45">
        <f>G36+G37+G38</f>
        <v>18793.9</v>
      </c>
    </row>
    <row r="36" spans="1:7" ht="94.5">
      <c r="A36" s="46" t="s">
        <v>59</v>
      </c>
      <c r="B36" s="47" t="s">
        <v>6</v>
      </c>
      <c r="C36" s="47" t="s">
        <v>7</v>
      </c>
      <c r="D36" s="44" t="s">
        <v>80</v>
      </c>
      <c r="E36" s="43" t="s">
        <v>60</v>
      </c>
      <c r="F36" s="49">
        <v>16366.7</v>
      </c>
      <c r="G36" s="49">
        <v>16366.7</v>
      </c>
    </row>
    <row r="37" spans="1:7" ht="31.5">
      <c r="A37" s="46" t="s">
        <v>61</v>
      </c>
      <c r="B37" s="47" t="s">
        <v>6</v>
      </c>
      <c r="C37" s="47" t="s">
        <v>7</v>
      </c>
      <c r="D37" s="44" t="s">
        <v>80</v>
      </c>
      <c r="E37" s="43" t="s">
        <v>62</v>
      </c>
      <c r="F37" s="49">
        <v>2433.3</v>
      </c>
      <c r="G37" s="49">
        <v>2322.2</v>
      </c>
    </row>
    <row r="38" spans="1:7" ht="15.75">
      <c r="A38" s="46" t="s">
        <v>64</v>
      </c>
      <c r="B38" s="47" t="s">
        <v>6</v>
      </c>
      <c r="C38" s="47" t="s">
        <v>7</v>
      </c>
      <c r="D38" s="44" t="s">
        <v>80</v>
      </c>
      <c r="E38" s="43" t="s">
        <v>63</v>
      </c>
      <c r="F38" s="45">
        <v>105</v>
      </c>
      <c r="G38" s="45">
        <v>105</v>
      </c>
    </row>
    <row r="39" spans="1:7" ht="47.25">
      <c r="A39" s="46" t="s">
        <v>43</v>
      </c>
      <c r="B39" s="61" t="s">
        <v>6</v>
      </c>
      <c r="C39" s="61" t="s">
        <v>7</v>
      </c>
      <c r="D39" s="43" t="s">
        <v>83</v>
      </c>
      <c r="E39" s="43"/>
      <c r="F39" s="45">
        <f>F40+F41</f>
        <v>363.3</v>
      </c>
      <c r="G39" s="45">
        <f>G40+G41</f>
        <v>363.3</v>
      </c>
    </row>
    <row r="40" spans="1:7" ht="94.5">
      <c r="A40" s="46" t="s">
        <v>137</v>
      </c>
      <c r="B40" s="61" t="s">
        <v>6</v>
      </c>
      <c r="C40" s="61" t="s">
        <v>7</v>
      </c>
      <c r="D40" s="43" t="s">
        <v>83</v>
      </c>
      <c r="E40" s="43" t="s">
        <v>60</v>
      </c>
      <c r="F40" s="45">
        <v>345.3</v>
      </c>
      <c r="G40" s="45">
        <v>345.3</v>
      </c>
    </row>
    <row r="41" spans="1:7" ht="31.5">
      <c r="A41" s="46" t="s">
        <v>61</v>
      </c>
      <c r="B41" s="61" t="s">
        <v>6</v>
      </c>
      <c r="C41" s="61" t="s">
        <v>7</v>
      </c>
      <c r="D41" s="43" t="s">
        <v>83</v>
      </c>
      <c r="E41" s="43" t="s">
        <v>62</v>
      </c>
      <c r="F41" s="45">
        <v>18</v>
      </c>
      <c r="G41" s="45">
        <v>18</v>
      </c>
    </row>
    <row r="42" spans="1:7" ht="15.75">
      <c r="A42" s="62" t="s">
        <v>102</v>
      </c>
      <c r="B42" s="39" t="s">
        <v>6</v>
      </c>
      <c r="C42" s="39" t="s">
        <v>10</v>
      </c>
      <c r="D42" s="39"/>
      <c r="E42" s="39"/>
      <c r="F42" s="41">
        <f aca="true" t="shared" si="3" ref="F42:G44">F43</f>
        <v>31.4</v>
      </c>
      <c r="G42" s="41">
        <f t="shared" si="3"/>
        <v>23.1</v>
      </c>
    </row>
    <row r="43" spans="1:7" ht="15.75">
      <c r="A43" s="63" t="s">
        <v>76</v>
      </c>
      <c r="B43" s="64" t="s">
        <v>6</v>
      </c>
      <c r="C43" s="64" t="s">
        <v>10</v>
      </c>
      <c r="D43" s="65" t="s">
        <v>81</v>
      </c>
      <c r="E43" s="64"/>
      <c r="F43" s="49">
        <f t="shared" si="3"/>
        <v>31.4</v>
      </c>
      <c r="G43" s="45">
        <f t="shared" si="3"/>
        <v>23.1</v>
      </c>
    </row>
    <row r="44" spans="1:7" ht="63">
      <c r="A44" s="59" t="s">
        <v>148</v>
      </c>
      <c r="B44" s="64" t="s">
        <v>6</v>
      </c>
      <c r="C44" s="64" t="s">
        <v>10</v>
      </c>
      <c r="D44" s="64" t="s">
        <v>103</v>
      </c>
      <c r="E44" s="64"/>
      <c r="F44" s="49">
        <f t="shared" si="3"/>
        <v>31.4</v>
      </c>
      <c r="G44" s="45">
        <f t="shared" si="3"/>
        <v>23.1</v>
      </c>
    </row>
    <row r="45" spans="1:7" ht="31.5">
      <c r="A45" s="42" t="s">
        <v>61</v>
      </c>
      <c r="B45" s="43" t="s">
        <v>6</v>
      </c>
      <c r="C45" s="43" t="s">
        <v>10</v>
      </c>
      <c r="D45" s="43" t="s">
        <v>103</v>
      </c>
      <c r="E45" s="43" t="s">
        <v>62</v>
      </c>
      <c r="F45" s="49">
        <v>31.4</v>
      </c>
      <c r="G45" s="49">
        <v>23.1</v>
      </c>
    </row>
    <row r="46" spans="1:7" ht="63">
      <c r="A46" s="38" t="s">
        <v>149</v>
      </c>
      <c r="B46" s="39" t="s">
        <v>6</v>
      </c>
      <c r="C46" s="39" t="s">
        <v>27</v>
      </c>
      <c r="D46" s="39"/>
      <c r="E46" s="40"/>
      <c r="F46" s="41">
        <f>F47</f>
        <v>8830.8</v>
      </c>
      <c r="G46" s="41">
        <f>G47</f>
        <v>8978</v>
      </c>
    </row>
    <row r="47" spans="1:7" ht="15.75">
      <c r="A47" s="46" t="s">
        <v>76</v>
      </c>
      <c r="B47" s="47" t="s">
        <v>6</v>
      </c>
      <c r="C47" s="47" t="s">
        <v>27</v>
      </c>
      <c r="D47" s="48" t="s">
        <v>81</v>
      </c>
      <c r="E47" s="48"/>
      <c r="F47" s="45">
        <f>F48</f>
        <v>8830.8</v>
      </c>
      <c r="G47" s="45">
        <f>G48</f>
        <v>8978</v>
      </c>
    </row>
    <row r="48" spans="1:7" ht="15.75">
      <c r="A48" s="46" t="s">
        <v>25</v>
      </c>
      <c r="B48" s="47" t="s">
        <v>6</v>
      </c>
      <c r="C48" s="47" t="s">
        <v>27</v>
      </c>
      <c r="D48" s="48" t="s">
        <v>80</v>
      </c>
      <c r="E48" s="48"/>
      <c r="F48" s="45">
        <f>F49+F50+F51</f>
        <v>8830.8</v>
      </c>
      <c r="G48" s="45">
        <f>G49+G50+G51</f>
        <v>8978</v>
      </c>
    </row>
    <row r="49" spans="1:7" ht="94.5">
      <c r="A49" s="46" t="s">
        <v>137</v>
      </c>
      <c r="B49" s="47" t="s">
        <v>6</v>
      </c>
      <c r="C49" s="47" t="s">
        <v>27</v>
      </c>
      <c r="D49" s="48" t="s">
        <v>80</v>
      </c>
      <c r="E49" s="48" t="s">
        <v>60</v>
      </c>
      <c r="F49" s="45">
        <v>7256.8</v>
      </c>
      <c r="G49" s="45">
        <v>7256.8</v>
      </c>
    </row>
    <row r="50" spans="1:7" ht="31.5">
      <c r="A50" s="46" t="s">
        <v>61</v>
      </c>
      <c r="B50" s="47" t="s">
        <v>6</v>
      </c>
      <c r="C50" s="47" t="s">
        <v>27</v>
      </c>
      <c r="D50" s="48" t="s">
        <v>80</v>
      </c>
      <c r="E50" s="48" t="s">
        <v>62</v>
      </c>
      <c r="F50" s="45">
        <v>1569</v>
      </c>
      <c r="G50" s="45">
        <v>1716.2</v>
      </c>
    </row>
    <row r="51" spans="1:7" ht="15.75">
      <c r="A51" s="46" t="s">
        <v>64</v>
      </c>
      <c r="B51" s="47" t="s">
        <v>6</v>
      </c>
      <c r="C51" s="47" t="s">
        <v>27</v>
      </c>
      <c r="D51" s="48" t="s">
        <v>80</v>
      </c>
      <c r="E51" s="48" t="s">
        <v>63</v>
      </c>
      <c r="F51" s="45">
        <v>5</v>
      </c>
      <c r="G51" s="45">
        <v>5</v>
      </c>
    </row>
    <row r="52" spans="1:7" ht="15.75">
      <c r="A52" s="38" t="s">
        <v>54</v>
      </c>
      <c r="B52" s="39" t="s">
        <v>6</v>
      </c>
      <c r="C52" s="39" t="s">
        <v>32</v>
      </c>
      <c r="D52" s="39"/>
      <c r="E52" s="39"/>
      <c r="F52" s="41">
        <f aca="true" t="shared" si="4" ref="F52:G54">F53</f>
        <v>7704.5</v>
      </c>
      <c r="G52" s="41">
        <f t="shared" si="4"/>
        <v>7704.5</v>
      </c>
    </row>
    <row r="53" spans="1:7" ht="15.75">
      <c r="A53" s="46" t="s">
        <v>54</v>
      </c>
      <c r="B53" s="47" t="s">
        <v>6</v>
      </c>
      <c r="C53" s="47" t="s">
        <v>32</v>
      </c>
      <c r="D53" s="47" t="s">
        <v>105</v>
      </c>
      <c r="E53" s="47"/>
      <c r="F53" s="45">
        <f t="shared" si="4"/>
        <v>7704.5</v>
      </c>
      <c r="G53" s="45">
        <f t="shared" si="4"/>
        <v>7704.5</v>
      </c>
    </row>
    <row r="54" spans="1:7" ht="31.5">
      <c r="A54" s="46" t="s">
        <v>55</v>
      </c>
      <c r="B54" s="47" t="s">
        <v>6</v>
      </c>
      <c r="C54" s="47" t="s">
        <v>32</v>
      </c>
      <c r="D54" s="47" t="s">
        <v>105</v>
      </c>
      <c r="E54" s="47"/>
      <c r="F54" s="45">
        <f t="shared" si="4"/>
        <v>7704.5</v>
      </c>
      <c r="G54" s="45">
        <f t="shared" si="4"/>
        <v>7704.5</v>
      </c>
    </row>
    <row r="55" spans="1:7" ht="15.75">
      <c r="A55" s="46" t="s">
        <v>64</v>
      </c>
      <c r="B55" s="47" t="s">
        <v>6</v>
      </c>
      <c r="C55" s="47" t="s">
        <v>32</v>
      </c>
      <c r="D55" s="47" t="s">
        <v>105</v>
      </c>
      <c r="E55" s="47" t="s">
        <v>63</v>
      </c>
      <c r="F55" s="45">
        <v>7704.5</v>
      </c>
      <c r="G55" s="45">
        <v>7704.5</v>
      </c>
    </row>
    <row r="56" spans="1:7" ht="31.5">
      <c r="A56" s="38" t="s">
        <v>5</v>
      </c>
      <c r="B56" s="39" t="s">
        <v>6</v>
      </c>
      <c r="C56" s="39" t="s">
        <v>38</v>
      </c>
      <c r="D56" s="39"/>
      <c r="E56" s="39"/>
      <c r="F56" s="41">
        <f>F57+F66+F62</f>
        <v>63956.630000000005</v>
      </c>
      <c r="G56" s="41">
        <f>G57+G66+G62</f>
        <v>64039.63</v>
      </c>
    </row>
    <row r="57" spans="1:7" s="20" customFormat="1" ht="47.25">
      <c r="A57" s="60" t="s">
        <v>150</v>
      </c>
      <c r="B57" s="52" t="s">
        <v>6</v>
      </c>
      <c r="C57" s="52" t="s">
        <v>38</v>
      </c>
      <c r="D57" s="52" t="s">
        <v>152</v>
      </c>
      <c r="E57" s="52"/>
      <c r="F57" s="54">
        <f aca="true" t="shared" si="5" ref="F57:G60">F58</f>
        <v>1454.3</v>
      </c>
      <c r="G57" s="54">
        <f t="shared" si="5"/>
        <v>1454.3</v>
      </c>
    </row>
    <row r="58" spans="1:7" ht="31.5">
      <c r="A58" s="42" t="s">
        <v>151</v>
      </c>
      <c r="B58" s="43" t="s">
        <v>6</v>
      </c>
      <c r="C58" s="43" t="s">
        <v>38</v>
      </c>
      <c r="D58" s="43" t="s">
        <v>153</v>
      </c>
      <c r="E58" s="43"/>
      <c r="F58" s="45">
        <f t="shared" si="5"/>
        <v>1454.3</v>
      </c>
      <c r="G58" s="45">
        <f t="shared" si="5"/>
        <v>1454.3</v>
      </c>
    </row>
    <row r="59" spans="1:7" ht="63">
      <c r="A59" s="23" t="s">
        <v>319</v>
      </c>
      <c r="B59" s="43" t="s">
        <v>6</v>
      </c>
      <c r="C59" s="43" t="s">
        <v>38</v>
      </c>
      <c r="D59" s="43" t="s">
        <v>154</v>
      </c>
      <c r="E59" s="43"/>
      <c r="F59" s="45">
        <f t="shared" si="5"/>
        <v>1454.3</v>
      </c>
      <c r="G59" s="45">
        <f t="shared" si="5"/>
        <v>1454.3</v>
      </c>
    </row>
    <row r="60" spans="1:7" ht="63">
      <c r="A60" s="46" t="s">
        <v>46</v>
      </c>
      <c r="B60" s="47" t="s">
        <v>6</v>
      </c>
      <c r="C60" s="47" t="s">
        <v>38</v>
      </c>
      <c r="D60" s="61" t="s">
        <v>107</v>
      </c>
      <c r="E60" s="47"/>
      <c r="F60" s="45">
        <f t="shared" si="5"/>
        <v>1454.3</v>
      </c>
      <c r="G60" s="45">
        <f t="shared" si="5"/>
        <v>1454.3</v>
      </c>
    </row>
    <row r="61" spans="1:7" ht="94.5">
      <c r="A61" s="46" t="s">
        <v>137</v>
      </c>
      <c r="B61" s="47" t="s">
        <v>6</v>
      </c>
      <c r="C61" s="47" t="s">
        <v>38</v>
      </c>
      <c r="D61" s="61" t="s">
        <v>107</v>
      </c>
      <c r="E61" s="47" t="s">
        <v>60</v>
      </c>
      <c r="F61" s="45">
        <v>1454.3</v>
      </c>
      <c r="G61" s="45">
        <v>1454.3</v>
      </c>
    </row>
    <row r="62" spans="1:7" ht="78.75">
      <c r="A62" s="66" t="s">
        <v>279</v>
      </c>
      <c r="B62" s="67" t="s">
        <v>6</v>
      </c>
      <c r="C62" s="67" t="s">
        <v>38</v>
      </c>
      <c r="D62" s="68" t="s">
        <v>280</v>
      </c>
      <c r="E62" s="67"/>
      <c r="F62" s="69">
        <f aca="true" t="shared" si="6" ref="F62:G64">F63</f>
        <v>208</v>
      </c>
      <c r="G62" s="69">
        <f t="shared" si="6"/>
        <v>208</v>
      </c>
    </row>
    <row r="63" spans="1:7" ht="78.75">
      <c r="A63" s="23" t="s">
        <v>320</v>
      </c>
      <c r="B63" s="47" t="s">
        <v>6</v>
      </c>
      <c r="C63" s="47" t="s">
        <v>38</v>
      </c>
      <c r="D63" s="61" t="s">
        <v>281</v>
      </c>
      <c r="E63" s="47"/>
      <c r="F63" s="49">
        <f t="shared" si="6"/>
        <v>208</v>
      </c>
      <c r="G63" s="49">
        <f t="shared" si="6"/>
        <v>208</v>
      </c>
    </row>
    <row r="64" spans="1:7" ht="63">
      <c r="A64" s="15" t="s">
        <v>282</v>
      </c>
      <c r="B64" s="47" t="s">
        <v>6</v>
      </c>
      <c r="C64" s="47" t="s">
        <v>38</v>
      </c>
      <c r="D64" s="61" t="s">
        <v>283</v>
      </c>
      <c r="E64" s="47"/>
      <c r="F64" s="49">
        <f t="shared" si="6"/>
        <v>208</v>
      </c>
      <c r="G64" s="49">
        <f t="shared" si="6"/>
        <v>208</v>
      </c>
    </row>
    <row r="65" spans="1:7" ht="47.25">
      <c r="A65" s="15" t="s">
        <v>284</v>
      </c>
      <c r="B65" s="47" t="s">
        <v>6</v>
      </c>
      <c r="C65" s="47" t="s">
        <v>38</v>
      </c>
      <c r="D65" s="61" t="s">
        <v>283</v>
      </c>
      <c r="E65" s="47" t="s">
        <v>62</v>
      </c>
      <c r="F65" s="70">
        <v>208</v>
      </c>
      <c r="G65" s="70">
        <v>208</v>
      </c>
    </row>
    <row r="66" spans="1:7" ht="15.75">
      <c r="A66" s="46" t="s">
        <v>76</v>
      </c>
      <c r="B66" s="47" t="s">
        <v>6</v>
      </c>
      <c r="C66" s="47" t="s">
        <v>38</v>
      </c>
      <c r="D66" s="43" t="s">
        <v>81</v>
      </c>
      <c r="E66" s="43"/>
      <c r="F66" s="45">
        <f>F67+F71+F73+F76+F79+F81+F83+F85+F87+F89+F94+F97+F101</f>
        <v>62294.33</v>
      </c>
      <c r="G66" s="45">
        <f>G67+G71+G73+G76+G79+G81+G83+G85+G87+G89+G94+G97+G101</f>
        <v>62377.329999999994</v>
      </c>
    </row>
    <row r="67" spans="1:7" ht="15.75">
      <c r="A67" s="46" t="s">
        <v>25</v>
      </c>
      <c r="B67" s="47" t="s">
        <v>6</v>
      </c>
      <c r="C67" s="47" t="s">
        <v>38</v>
      </c>
      <c r="D67" s="48" t="s">
        <v>80</v>
      </c>
      <c r="E67" s="48"/>
      <c r="F67" s="45">
        <f>F68+F69+F70</f>
        <v>5861.999999999999</v>
      </c>
      <c r="G67" s="45">
        <f>G68+G69+G70</f>
        <v>5877.999999999999</v>
      </c>
    </row>
    <row r="68" spans="1:7" ht="94.5">
      <c r="A68" s="46" t="s">
        <v>137</v>
      </c>
      <c r="B68" s="47" t="s">
        <v>6</v>
      </c>
      <c r="C68" s="47" t="s">
        <v>38</v>
      </c>
      <c r="D68" s="48" t="s">
        <v>80</v>
      </c>
      <c r="E68" s="48" t="s">
        <v>60</v>
      </c>
      <c r="F68" s="49">
        <v>4694.9</v>
      </c>
      <c r="G68" s="49">
        <v>4694.9</v>
      </c>
    </row>
    <row r="69" spans="1:7" ht="31.5">
      <c r="A69" s="46" t="s">
        <v>61</v>
      </c>
      <c r="B69" s="47" t="s">
        <v>6</v>
      </c>
      <c r="C69" s="47" t="s">
        <v>38</v>
      </c>
      <c r="D69" s="48" t="s">
        <v>80</v>
      </c>
      <c r="E69" s="48" t="s">
        <v>62</v>
      </c>
      <c r="F69" s="49">
        <v>1163.4</v>
      </c>
      <c r="G69" s="49">
        <v>1179.4</v>
      </c>
    </row>
    <row r="70" spans="1:7" ht="15.75">
      <c r="A70" s="46" t="s">
        <v>64</v>
      </c>
      <c r="B70" s="47" t="s">
        <v>6</v>
      </c>
      <c r="C70" s="47" t="s">
        <v>38</v>
      </c>
      <c r="D70" s="48" t="s">
        <v>80</v>
      </c>
      <c r="E70" s="48" t="s">
        <v>63</v>
      </c>
      <c r="F70" s="49">
        <v>3.7</v>
      </c>
      <c r="G70" s="49">
        <v>3.7</v>
      </c>
    </row>
    <row r="71" spans="1:7" ht="31.5">
      <c r="A71" s="46" t="s">
        <v>49</v>
      </c>
      <c r="B71" s="47" t="s">
        <v>6</v>
      </c>
      <c r="C71" s="47" t="s">
        <v>38</v>
      </c>
      <c r="D71" s="43" t="s">
        <v>82</v>
      </c>
      <c r="E71" s="43"/>
      <c r="F71" s="45">
        <f>F72</f>
        <v>488.4</v>
      </c>
      <c r="G71" s="45">
        <f>G72</f>
        <v>488.4</v>
      </c>
    </row>
    <row r="72" spans="1:7" ht="15.75">
      <c r="A72" s="46" t="s">
        <v>64</v>
      </c>
      <c r="B72" s="47" t="s">
        <v>6</v>
      </c>
      <c r="C72" s="47" t="s">
        <v>38</v>
      </c>
      <c r="D72" s="43" t="s">
        <v>82</v>
      </c>
      <c r="E72" s="43" t="s">
        <v>63</v>
      </c>
      <c r="F72" s="45">
        <v>488.4</v>
      </c>
      <c r="G72" s="45">
        <v>488.4</v>
      </c>
    </row>
    <row r="73" spans="1:7" ht="31.5">
      <c r="A73" s="46" t="s">
        <v>118</v>
      </c>
      <c r="B73" s="47" t="s">
        <v>6</v>
      </c>
      <c r="C73" s="47" t="s">
        <v>38</v>
      </c>
      <c r="D73" s="43" t="s">
        <v>112</v>
      </c>
      <c r="E73" s="43"/>
      <c r="F73" s="45">
        <f>F74+F75</f>
        <v>7957.4</v>
      </c>
      <c r="G73" s="45">
        <f>G74+G75</f>
        <v>7770.6</v>
      </c>
    </row>
    <row r="74" spans="1:7" ht="94.5">
      <c r="A74" s="46" t="s">
        <v>137</v>
      </c>
      <c r="B74" s="47" t="s">
        <v>6</v>
      </c>
      <c r="C74" s="47" t="s">
        <v>38</v>
      </c>
      <c r="D74" s="61" t="s">
        <v>112</v>
      </c>
      <c r="E74" s="43" t="s">
        <v>60</v>
      </c>
      <c r="F74" s="45">
        <v>7957.4</v>
      </c>
      <c r="G74" s="45">
        <v>7770.6</v>
      </c>
    </row>
    <row r="75" spans="1:7" ht="31.5">
      <c r="A75" s="46" t="s">
        <v>61</v>
      </c>
      <c r="B75" s="47" t="s">
        <v>6</v>
      </c>
      <c r="C75" s="47" t="s">
        <v>38</v>
      </c>
      <c r="D75" s="43" t="s">
        <v>112</v>
      </c>
      <c r="E75" s="43" t="s">
        <v>62</v>
      </c>
      <c r="F75" s="45"/>
      <c r="G75" s="45"/>
    </row>
    <row r="76" spans="1:7" ht="78.75">
      <c r="A76" s="71" t="s">
        <v>155</v>
      </c>
      <c r="B76" s="47" t="s">
        <v>6</v>
      </c>
      <c r="C76" s="47" t="s">
        <v>38</v>
      </c>
      <c r="D76" s="61" t="s">
        <v>87</v>
      </c>
      <c r="E76" s="47"/>
      <c r="F76" s="45">
        <f>SUM(F77:F78)</f>
        <v>752</v>
      </c>
      <c r="G76" s="45">
        <f>SUM(G77:G78)</f>
        <v>753.3</v>
      </c>
    </row>
    <row r="77" spans="1:7" ht="80.25" customHeight="1">
      <c r="A77" s="46" t="s">
        <v>137</v>
      </c>
      <c r="B77" s="47" t="s">
        <v>6</v>
      </c>
      <c r="C77" s="47" t="s">
        <v>38</v>
      </c>
      <c r="D77" s="61" t="s">
        <v>87</v>
      </c>
      <c r="E77" s="47" t="s">
        <v>60</v>
      </c>
      <c r="F77" s="45">
        <v>689.5</v>
      </c>
      <c r="G77" s="45">
        <v>689.5</v>
      </c>
    </row>
    <row r="78" spans="1:7" ht="36.75" customHeight="1">
      <c r="A78" s="46" t="s">
        <v>61</v>
      </c>
      <c r="B78" s="47" t="s">
        <v>6</v>
      </c>
      <c r="C78" s="47" t="s">
        <v>38</v>
      </c>
      <c r="D78" s="61" t="s">
        <v>87</v>
      </c>
      <c r="E78" s="47" t="s">
        <v>62</v>
      </c>
      <c r="F78" s="45">
        <v>62.5</v>
      </c>
      <c r="G78" s="45">
        <v>63.8</v>
      </c>
    </row>
    <row r="79" spans="1:7" ht="51.75" customHeight="1">
      <c r="A79" s="46" t="s">
        <v>45</v>
      </c>
      <c r="B79" s="61" t="s">
        <v>6</v>
      </c>
      <c r="C79" s="61" t="s">
        <v>38</v>
      </c>
      <c r="D79" s="43" t="s">
        <v>88</v>
      </c>
      <c r="E79" s="43"/>
      <c r="F79" s="45">
        <f>F80</f>
        <v>378.6</v>
      </c>
      <c r="G79" s="45">
        <f>G80</f>
        <v>378.6</v>
      </c>
    </row>
    <row r="80" spans="1:7" ht="94.5">
      <c r="A80" s="46" t="s">
        <v>137</v>
      </c>
      <c r="B80" s="61" t="s">
        <v>6</v>
      </c>
      <c r="C80" s="61" t="s">
        <v>38</v>
      </c>
      <c r="D80" s="43" t="s">
        <v>88</v>
      </c>
      <c r="E80" s="43" t="s">
        <v>60</v>
      </c>
      <c r="F80" s="45">
        <v>378.6</v>
      </c>
      <c r="G80" s="45">
        <v>378.6</v>
      </c>
    </row>
    <row r="81" spans="1:7" ht="31.5">
      <c r="A81" s="46" t="s">
        <v>47</v>
      </c>
      <c r="B81" s="61" t="s">
        <v>6</v>
      </c>
      <c r="C81" s="61" t="s">
        <v>38</v>
      </c>
      <c r="D81" s="43" t="s">
        <v>86</v>
      </c>
      <c r="E81" s="43"/>
      <c r="F81" s="45">
        <f>F82</f>
        <v>108.9</v>
      </c>
      <c r="G81" s="45">
        <f>G82</f>
        <v>108.9</v>
      </c>
    </row>
    <row r="82" spans="1:7" ht="31.5">
      <c r="A82" s="46" t="s">
        <v>61</v>
      </c>
      <c r="B82" s="61" t="s">
        <v>6</v>
      </c>
      <c r="C82" s="61" t="s">
        <v>38</v>
      </c>
      <c r="D82" s="43" t="s">
        <v>86</v>
      </c>
      <c r="E82" s="43" t="s">
        <v>62</v>
      </c>
      <c r="F82" s="45">
        <v>108.9</v>
      </c>
      <c r="G82" s="45">
        <v>108.9</v>
      </c>
    </row>
    <row r="83" spans="1:7" ht="78.75">
      <c r="A83" s="46" t="s">
        <v>65</v>
      </c>
      <c r="B83" s="61" t="s">
        <v>6</v>
      </c>
      <c r="C83" s="61" t="s">
        <v>38</v>
      </c>
      <c r="D83" s="43" t="s">
        <v>114</v>
      </c>
      <c r="E83" s="43"/>
      <c r="F83" s="45">
        <f>F84</f>
        <v>0.53</v>
      </c>
      <c r="G83" s="45">
        <f>G84</f>
        <v>0.53</v>
      </c>
    </row>
    <row r="84" spans="1:7" ht="94.5">
      <c r="A84" s="46" t="s">
        <v>137</v>
      </c>
      <c r="B84" s="61" t="s">
        <v>6</v>
      </c>
      <c r="C84" s="61" t="s">
        <v>38</v>
      </c>
      <c r="D84" s="43" t="s">
        <v>114</v>
      </c>
      <c r="E84" s="43" t="s">
        <v>60</v>
      </c>
      <c r="F84" s="45">
        <v>0.53</v>
      </c>
      <c r="G84" s="45">
        <v>0.53</v>
      </c>
    </row>
    <row r="85" spans="1:7" ht="78.75">
      <c r="A85" s="46" t="s">
        <v>125</v>
      </c>
      <c r="B85" s="61" t="s">
        <v>6</v>
      </c>
      <c r="C85" s="61" t="s">
        <v>38</v>
      </c>
      <c r="D85" s="43" t="s">
        <v>124</v>
      </c>
      <c r="E85" s="43"/>
      <c r="F85" s="45">
        <f>F86</f>
        <v>30.8</v>
      </c>
      <c r="G85" s="45">
        <f>G86</f>
        <v>30.8</v>
      </c>
    </row>
    <row r="86" spans="1:7" ht="94.5">
      <c r="A86" s="46" t="s">
        <v>137</v>
      </c>
      <c r="B86" s="61" t="s">
        <v>6</v>
      </c>
      <c r="C86" s="61" t="s">
        <v>38</v>
      </c>
      <c r="D86" s="43" t="s">
        <v>124</v>
      </c>
      <c r="E86" s="43" t="s">
        <v>60</v>
      </c>
      <c r="F86" s="45">
        <v>30.8</v>
      </c>
      <c r="G86" s="45">
        <v>30.8</v>
      </c>
    </row>
    <row r="87" spans="1:7" ht="141.75">
      <c r="A87" s="71" t="s">
        <v>156</v>
      </c>
      <c r="B87" s="47" t="s">
        <v>6</v>
      </c>
      <c r="C87" s="47" t="s">
        <v>38</v>
      </c>
      <c r="D87" s="43" t="s">
        <v>132</v>
      </c>
      <c r="E87" s="43"/>
      <c r="F87" s="45">
        <f>F88</f>
        <v>3925.1</v>
      </c>
      <c r="G87" s="45">
        <f>G88</f>
        <v>3935.7</v>
      </c>
    </row>
    <row r="88" spans="1:7" ht="47.25">
      <c r="A88" s="46" t="s">
        <v>157</v>
      </c>
      <c r="B88" s="47" t="s">
        <v>6</v>
      </c>
      <c r="C88" s="47" t="s">
        <v>38</v>
      </c>
      <c r="D88" s="43" t="s">
        <v>132</v>
      </c>
      <c r="E88" s="43" t="s">
        <v>67</v>
      </c>
      <c r="F88" s="49">
        <v>3925.1</v>
      </c>
      <c r="G88" s="49">
        <v>3935.7</v>
      </c>
    </row>
    <row r="89" spans="1:7" ht="31.5">
      <c r="A89" s="42" t="s">
        <v>12</v>
      </c>
      <c r="B89" s="43" t="s">
        <v>6</v>
      </c>
      <c r="C89" s="43" t="s">
        <v>38</v>
      </c>
      <c r="D89" s="43" t="s">
        <v>106</v>
      </c>
      <c r="E89" s="43"/>
      <c r="F89" s="45">
        <f>F92+F90+F91+F93</f>
        <v>37528.9</v>
      </c>
      <c r="G89" s="45">
        <f>G92+G90+G91+G93</f>
        <v>37631.9</v>
      </c>
    </row>
    <row r="90" spans="1:7" ht="94.5">
      <c r="A90" s="46" t="s">
        <v>137</v>
      </c>
      <c r="B90" s="43" t="s">
        <v>6</v>
      </c>
      <c r="C90" s="43" t="s">
        <v>38</v>
      </c>
      <c r="D90" s="43" t="s">
        <v>106</v>
      </c>
      <c r="E90" s="43" t="s">
        <v>60</v>
      </c>
      <c r="F90" s="49">
        <v>27266.6</v>
      </c>
      <c r="G90" s="49">
        <v>27266.6</v>
      </c>
    </row>
    <row r="91" spans="1:7" ht="31.5">
      <c r="A91" s="46" t="s">
        <v>61</v>
      </c>
      <c r="B91" s="43" t="s">
        <v>6</v>
      </c>
      <c r="C91" s="43" t="s">
        <v>38</v>
      </c>
      <c r="D91" s="43" t="s">
        <v>106</v>
      </c>
      <c r="E91" s="43" t="s">
        <v>62</v>
      </c>
      <c r="F91" s="49">
        <v>2613.4</v>
      </c>
      <c r="G91" s="49">
        <v>2695.4</v>
      </c>
    </row>
    <row r="92" spans="1:7" ht="47.25">
      <c r="A92" s="42" t="s">
        <v>157</v>
      </c>
      <c r="B92" s="43" t="s">
        <v>6</v>
      </c>
      <c r="C92" s="43" t="s">
        <v>38</v>
      </c>
      <c r="D92" s="43" t="s">
        <v>106</v>
      </c>
      <c r="E92" s="43" t="s">
        <v>67</v>
      </c>
      <c r="F92" s="45">
        <v>7573</v>
      </c>
      <c r="G92" s="45">
        <v>7594</v>
      </c>
    </row>
    <row r="93" spans="1:7" ht="15.75">
      <c r="A93" s="46" t="s">
        <v>64</v>
      </c>
      <c r="B93" s="43" t="s">
        <v>6</v>
      </c>
      <c r="C93" s="43" t="s">
        <v>38</v>
      </c>
      <c r="D93" s="43" t="s">
        <v>106</v>
      </c>
      <c r="E93" s="43" t="s">
        <v>63</v>
      </c>
      <c r="F93" s="45">
        <v>75.9</v>
      </c>
      <c r="G93" s="45">
        <v>75.9</v>
      </c>
    </row>
    <row r="94" spans="1:7" ht="63">
      <c r="A94" s="46" t="s">
        <v>158</v>
      </c>
      <c r="B94" s="47" t="s">
        <v>6</v>
      </c>
      <c r="C94" s="47" t="s">
        <v>38</v>
      </c>
      <c r="D94" s="43" t="s">
        <v>109</v>
      </c>
      <c r="E94" s="43"/>
      <c r="F94" s="45">
        <f>F95+F96</f>
        <v>1514</v>
      </c>
      <c r="G94" s="45">
        <f>G95+G96</f>
        <v>1528</v>
      </c>
    </row>
    <row r="95" spans="1:7" ht="94.5">
      <c r="A95" s="46" t="s">
        <v>137</v>
      </c>
      <c r="B95" s="47" t="s">
        <v>6</v>
      </c>
      <c r="C95" s="47" t="s">
        <v>38</v>
      </c>
      <c r="D95" s="43" t="s">
        <v>109</v>
      </c>
      <c r="E95" s="43" t="s">
        <v>60</v>
      </c>
      <c r="F95" s="49">
        <v>773</v>
      </c>
      <c r="G95" s="49">
        <v>773</v>
      </c>
    </row>
    <row r="96" spans="1:7" ht="31.5">
      <c r="A96" s="46" t="s">
        <v>61</v>
      </c>
      <c r="B96" s="47" t="s">
        <v>6</v>
      </c>
      <c r="C96" s="47" t="s">
        <v>38</v>
      </c>
      <c r="D96" s="43" t="s">
        <v>109</v>
      </c>
      <c r="E96" s="43" t="s">
        <v>62</v>
      </c>
      <c r="F96" s="49">
        <v>741</v>
      </c>
      <c r="G96" s="49">
        <v>755</v>
      </c>
    </row>
    <row r="97" spans="1:7" ht="31.5">
      <c r="A97" s="46" t="s">
        <v>22</v>
      </c>
      <c r="B97" s="47" t="s">
        <v>6</v>
      </c>
      <c r="C97" s="47" t="s">
        <v>38</v>
      </c>
      <c r="D97" s="43" t="s">
        <v>84</v>
      </c>
      <c r="E97" s="43"/>
      <c r="F97" s="72">
        <f>F98+F99+F100</f>
        <v>3187.7</v>
      </c>
      <c r="G97" s="49">
        <f>G98+G99+G100</f>
        <v>3312.6</v>
      </c>
    </row>
    <row r="98" spans="1:7" ht="94.5">
      <c r="A98" s="46" t="s">
        <v>59</v>
      </c>
      <c r="B98" s="47" t="s">
        <v>6</v>
      </c>
      <c r="C98" s="47" t="s">
        <v>38</v>
      </c>
      <c r="D98" s="43" t="s">
        <v>84</v>
      </c>
      <c r="E98" s="43" t="s">
        <v>60</v>
      </c>
      <c r="F98" s="49">
        <v>1964.5</v>
      </c>
      <c r="G98" s="49">
        <v>1964.5</v>
      </c>
    </row>
    <row r="99" spans="1:7" ht="31.5">
      <c r="A99" s="46" t="s">
        <v>61</v>
      </c>
      <c r="B99" s="47" t="s">
        <v>6</v>
      </c>
      <c r="C99" s="47" t="s">
        <v>38</v>
      </c>
      <c r="D99" s="43" t="s">
        <v>84</v>
      </c>
      <c r="E99" s="43" t="s">
        <v>62</v>
      </c>
      <c r="F99" s="49">
        <v>1218.2</v>
      </c>
      <c r="G99" s="49">
        <v>1343.1</v>
      </c>
    </row>
    <row r="100" spans="1:7" ht="15.75">
      <c r="A100" s="46" t="s">
        <v>48</v>
      </c>
      <c r="B100" s="47" t="s">
        <v>6</v>
      </c>
      <c r="C100" s="47" t="s">
        <v>38</v>
      </c>
      <c r="D100" s="43" t="s">
        <v>84</v>
      </c>
      <c r="E100" s="43" t="s">
        <v>26</v>
      </c>
      <c r="F100" s="49">
        <v>5</v>
      </c>
      <c r="G100" s="49">
        <v>5</v>
      </c>
    </row>
    <row r="101" spans="1:7" ht="31.5">
      <c r="A101" s="46" t="s">
        <v>159</v>
      </c>
      <c r="B101" s="47" t="s">
        <v>6</v>
      </c>
      <c r="C101" s="47" t="s">
        <v>38</v>
      </c>
      <c r="D101" s="43" t="s">
        <v>260</v>
      </c>
      <c r="E101" s="43"/>
      <c r="F101" s="45">
        <f>F102</f>
        <v>560</v>
      </c>
      <c r="G101" s="45">
        <f>G102</f>
        <v>560</v>
      </c>
    </row>
    <row r="102" spans="1:7" ht="31.5">
      <c r="A102" s="46" t="s">
        <v>61</v>
      </c>
      <c r="B102" s="47" t="s">
        <v>6</v>
      </c>
      <c r="C102" s="47" t="s">
        <v>38</v>
      </c>
      <c r="D102" s="43" t="s">
        <v>260</v>
      </c>
      <c r="E102" s="43" t="s">
        <v>62</v>
      </c>
      <c r="F102" s="45">
        <v>560</v>
      </c>
      <c r="G102" s="45">
        <v>560</v>
      </c>
    </row>
    <row r="103" spans="1:7" ht="15.75">
      <c r="A103" s="34" t="s">
        <v>39</v>
      </c>
      <c r="B103" s="35" t="s">
        <v>9</v>
      </c>
      <c r="C103" s="35" t="s">
        <v>28</v>
      </c>
      <c r="D103" s="35"/>
      <c r="E103" s="35"/>
      <c r="F103" s="37">
        <f aca="true" t="shared" si="7" ref="F103:G105">F104</f>
        <v>2737.1</v>
      </c>
      <c r="G103" s="37">
        <f t="shared" si="7"/>
        <v>2834.9</v>
      </c>
    </row>
    <row r="104" spans="1:7" ht="31.5">
      <c r="A104" s="38" t="s">
        <v>160</v>
      </c>
      <c r="B104" s="39" t="s">
        <v>9</v>
      </c>
      <c r="C104" s="39" t="s">
        <v>8</v>
      </c>
      <c r="D104" s="39"/>
      <c r="E104" s="39"/>
      <c r="F104" s="41">
        <f t="shared" si="7"/>
        <v>2737.1</v>
      </c>
      <c r="G104" s="41">
        <f t="shared" si="7"/>
        <v>2834.9</v>
      </c>
    </row>
    <row r="105" spans="1:7" ht="47.25">
      <c r="A105" s="42" t="s">
        <v>40</v>
      </c>
      <c r="B105" s="43" t="s">
        <v>9</v>
      </c>
      <c r="C105" s="43" t="s">
        <v>8</v>
      </c>
      <c r="D105" s="43" t="s">
        <v>85</v>
      </c>
      <c r="E105" s="43"/>
      <c r="F105" s="45">
        <f t="shared" si="7"/>
        <v>2737.1</v>
      </c>
      <c r="G105" s="45">
        <f t="shared" si="7"/>
        <v>2834.9</v>
      </c>
    </row>
    <row r="106" spans="1:7" ht="15.75">
      <c r="A106" s="42" t="s">
        <v>48</v>
      </c>
      <c r="B106" s="43" t="s">
        <v>9</v>
      </c>
      <c r="C106" s="43" t="s">
        <v>8</v>
      </c>
      <c r="D106" s="43" t="s">
        <v>85</v>
      </c>
      <c r="E106" s="43" t="s">
        <v>26</v>
      </c>
      <c r="F106" s="49">
        <v>2737.1</v>
      </c>
      <c r="G106" s="49">
        <v>2834.9</v>
      </c>
    </row>
    <row r="107" spans="1:7" ht="31.5">
      <c r="A107" s="73" t="s">
        <v>20</v>
      </c>
      <c r="B107" s="35" t="s">
        <v>8</v>
      </c>
      <c r="C107" s="35" t="s">
        <v>28</v>
      </c>
      <c r="D107" s="35"/>
      <c r="E107" s="35"/>
      <c r="F107" s="37">
        <f>F108+F114+F118</f>
        <v>7304.4</v>
      </c>
      <c r="G107" s="37">
        <f>G108+G114+G118</f>
        <v>7304.4</v>
      </c>
    </row>
    <row r="108" spans="1:7" ht="63">
      <c r="A108" s="62" t="s">
        <v>50</v>
      </c>
      <c r="B108" s="39" t="s">
        <v>8</v>
      </c>
      <c r="C108" s="39" t="s">
        <v>51</v>
      </c>
      <c r="D108" s="39"/>
      <c r="E108" s="39"/>
      <c r="F108" s="41">
        <f>F109</f>
        <v>3269.5</v>
      </c>
      <c r="G108" s="41">
        <f>G109</f>
        <v>3269.5</v>
      </c>
    </row>
    <row r="109" spans="1:7" s="11" customFormat="1" ht="15.75">
      <c r="A109" s="63" t="s">
        <v>76</v>
      </c>
      <c r="B109" s="43" t="s">
        <v>8</v>
      </c>
      <c r="C109" s="43" t="s">
        <v>15</v>
      </c>
      <c r="D109" s="43" t="s">
        <v>81</v>
      </c>
      <c r="E109" s="43"/>
      <c r="F109" s="45">
        <f>F110</f>
        <v>3269.5</v>
      </c>
      <c r="G109" s="45">
        <f>G110</f>
        <v>3269.5</v>
      </c>
    </row>
    <row r="110" spans="1:7" ht="47.25">
      <c r="A110" s="46" t="s">
        <v>161</v>
      </c>
      <c r="B110" s="47" t="s">
        <v>8</v>
      </c>
      <c r="C110" s="47" t="s">
        <v>15</v>
      </c>
      <c r="D110" s="43" t="s">
        <v>121</v>
      </c>
      <c r="E110" s="43"/>
      <c r="F110" s="45">
        <f>F111+F112+F113</f>
        <v>3269.5</v>
      </c>
      <c r="G110" s="45">
        <f>G111+G112+G113</f>
        <v>3269.5</v>
      </c>
    </row>
    <row r="111" spans="1:7" ht="94.5">
      <c r="A111" s="46" t="s">
        <v>59</v>
      </c>
      <c r="B111" s="47" t="s">
        <v>8</v>
      </c>
      <c r="C111" s="47" t="s">
        <v>15</v>
      </c>
      <c r="D111" s="43" t="s">
        <v>237</v>
      </c>
      <c r="E111" s="43" t="s">
        <v>60</v>
      </c>
      <c r="F111" s="49">
        <v>3077.7</v>
      </c>
      <c r="G111" s="49">
        <v>3077.7</v>
      </c>
    </row>
    <row r="112" spans="1:7" ht="31.5">
      <c r="A112" s="46" t="s">
        <v>61</v>
      </c>
      <c r="B112" s="47" t="s">
        <v>8</v>
      </c>
      <c r="C112" s="47" t="s">
        <v>15</v>
      </c>
      <c r="D112" s="43" t="s">
        <v>237</v>
      </c>
      <c r="E112" s="43" t="s">
        <v>62</v>
      </c>
      <c r="F112" s="49">
        <v>184.4</v>
      </c>
      <c r="G112" s="49">
        <v>184.4</v>
      </c>
    </row>
    <row r="113" spans="1:7" ht="15.75">
      <c r="A113" s="46" t="s">
        <v>120</v>
      </c>
      <c r="B113" s="47" t="s">
        <v>8</v>
      </c>
      <c r="C113" s="47" t="s">
        <v>15</v>
      </c>
      <c r="D113" s="43" t="s">
        <v>237</v>
      </c>
      <c r="E113" s="43" t="s">
        <v>63</v>
      </c>
      <c r="F113" s="49">
        <v>7.4</v>
      </c>
      <c r="G113" s="49">
        <v>7.4</v>
      </c>
    </row>
    <row r="114" spans="1:7" ht="15.75">
      <c r="A114" s="38" t="s">
        <v>111</v>
      </c>
      <c r="B114" s="39" t="s">
        <v>8</v>
      </c>
      <c r="C114" s="39" t="s">
        <v>17</v>
      </c>
      <c r="D114" s="39"/>
      <c r="E114" s="39"/>
      <c r="F114" s="41">
        <f aca="true" t="shared" si="8" ref="F114:G116">F115</f>
        <v>144</v>
      </c>
      <c r="G114" s="74">
        <f t="shared" si="8"/>
        <v>144</v>
      </c>
    </row>
    <row r="115" spans="1:7" s="11" customFormat="1" ht="15.75">
      <c r="A115" s="63" t="s">
        <v>76</v>
      </c>
      <c r="B115" s="43" t="s">
        <v>8</v>
      </c>
      <c r="C115" s="43" t="s">
        <v>17</v>
      </c>
      <c r="D115" s="43" t="s">
        <v>81</v>
      </c>
      <c r="E115" s="43"/>
      <c r="F115" s="45">
        <f t="shared" si="8"/>
        <v>144</v>
      </c>
      <c r="G115" s="45">
        <f t="shared" si="8"/>
        <v>144</v>
      </c>
    </row>
    <row r="116" spans="1:7" ht="47.25">
      <c r="A116" s="46" t="s">
        <v>161</v>
      </c>
      <c r="B116" s="47" t="s">
        <v>8</v>
      </c>
      <c r="C116" s="47" t="s">
        <v>17</v>
      </c>
      <c r="D116" s="43" t="s">
        <v>126</v>
      </c>
      <c r="E116" s="43"/>
      <c r="F116" s="45">
        <f t="shared" si="8"/>
        <v>144</v>
      </c>
      <c r="G116" s="45">
        <f t="shared" si="8"/>
        <v>144</v>
      </c>
    </row>
    <row r="117" spans="1:7" ht="31.5">
      <c r="A117" s="46" t="s">
        <v>61</v>
      </c>
      <c r="B117" s="47" t="s">
        <v>8</v>
      </c>
      <c r="C117" s="47" t="s">
        <v>17</v>
      </c>
      <c r="D117" s="43" t="s">
        <v>126</v>
      </c>
      <c r="E117" s="43" t="s">
        <v>62</v>
      </c>
      <c r="F117" s="49">
        <v>144</v>
      </c>
      <c r="G117" s="49">
        <v>144</v>
      </c>
    </row>
    <row r="118" spans="1:7" ht="47.25">
      <c r="A118" s="38" t="s">
        <v>162</v>
      </c>
      <c r="B118" s="39" t="s">
        <v>8</v>
      </c>
      <c r="C118" s="39" t="s">
        <v>24</v>
      </c>
      <c r="D118" s="39"/>
      <c r="E118" s="39"/>
      <c r="F118" s="41">
        <f>F119</f>
        <v>3890.9</v>
      </c>
      <c r="G118" s="41">
        <f>G119</f>
        <v>3890.9</v>
      </c>
    </row>
    <row r="119" spans="1:7" s="11" customFormat="1" ht="15.75">
      <c r="A119" s="63" t="s">
        <v>76</v>
      </c>
      <c r="B119" s="43" t="s">
        <v>8</v>
      </c>
      <c r="C119" s="43" t="s">
        <v>24</v>
      </c>
      <c r="D119" s="43" t="s">
        <v>81</v>
      </c>
      <c r="E119" s="43"/>
      <c r="F119" s="45">
        <f>F120</f>
        <v>3890.9</v>
      </c>
      <c r="G119" s="45">
        <f>G120</f>
        <v>3890.9</v>
      </c>
    </row>
    <row r="120" spans="1:7" ht="47.25">
      <c r="A120" s="46" t="s">
        <v>163</v>
      </c>
      <c r="B120" s="47" t="s">
        <v>8</v>
      </c>
      <c r="C120" s="47" t="s">
        <v>24</v>
      </c>
      <c r="D120" s="43" t="s">
        <v>122</v>
      </c>
      <c r="E120" s="43" t="s">
        <v>60</v>
      </c>
      <c r="F120" s="49">
        <v>3890.9</v>
      </c>
      <c r="G120" s="49">
        <v>3890.9</v>
      </c>
    </row>
    <row r="121" spans="1:7" ht="15.75">
      <c r="A121" s="34" t="s">
        <v>57</v>
      </c>
      <c r="B121" s="35" t="s">
        <v>7</v>
      </c>
      <c r="C121" s="35" t="s">
        <v>28</v>
      </c>
      <c r="D121" s="35"/>
      <c r="E121" s="35"/>
      <c r="F121" s="37">
        <f>F122+F128+F132+F136</f>
        <v>50550</v>
      </c>
      <c r="G121" s="37">
        <f>G122+G128+G132+G136</f>
        <v>50650</v>
      </c>
    </row>
    <row r="122" spans="1:7" ht="15.75">
      <c r="A122" s="38" t="s">
        <v>58</v>
      </c>
      <c r="B122" s="39" t="s">
        <v>7</v>
      </c>
      <c r="C122" s="39" t="s">
        <v>10</v>
      </c>
      <c r="D122" s="39"/>
      <c r="E122" s="39"/>
      <c r="F122" s="41">
        <f aca="true" t="shared" si="9" ref="F122:G126">F123</f>
        <v>2416.9</v>
      </c>
      <c r="G122" s="41">
        <f t="shared" si="9"/>
        <v>2416.9</v>
      </c>
    </row>
    <row r="123" spans="1:7" s="19" customFormat="1" ht="94.5">
      <c r="A123" s="75" t="s">
        <v>164</v>
      </c>
      <c r="B123" s="52" t="s">
        <v>7</v>
      </c>
      <c r="C123" s="52" t="s">
        <v>10</v>
      </c>
      <c r="D123" s="52" t="s">
        <v>167</v>
      </c>
      <c r="E123" s="76"/>
      <c r="F123" s="54">
        <f t="shared" si="9"/>
        <v>2416.9</v>
      </c>
      <c r="G123" s="54">
        <f t="shared" si="9"/>
        <v>2416.9</v>
      </c>
    </row>
    <row r="124" spans="1:7" s="10" customFormat="1" ht="63">
      <c r="A124" s="57" t="s">
        <v>165</v>
      </c>
      <c r="B124" s="43" t="s">
        <v>7</v>
      </c>
      <c r="C124" s="43" t="s">
        <v>10</v>
      </c>
      <c r="D124" s="43" t="s">
        <v>168</v>
      </c>
      <c r="E124" s="44"/>
      <c r="F124" s="45">
        <f t="shared" si="9"/>
        <v>2416.9</v>
      </c>
      <c r="G124" s="45">
        <f t="shared" si="9"/>
        <v>2416.9</v>
      </c>
    </row>
    <row r="125" spans="1:7" s="10" customFormat="1" ht="47.25">
      <c r="A125" s="57" t="s">
        <v>321</v>
      </c>
      <c r="B125" s="43" t="s">
        <v>7</v>
      </c>
      <c r="C125" s="43" t="s">
        <v>10</v>
      </c>
      <c r="D125" s="43" t="s">
        <v>169</v>
      </c>
      <c r="E125" s="44"/>
      <c r="F125" s="45">
        <f t="shared" si="9"/>
        <v>2416.9</v>
      </c>
      <c r="G125" s="45">
        <f t="shared" si="9"/>
        <v>2416.9</v>
      </c>
    </row>
    <row r="126" spans="1:7" s="10" customFormat="1" ht="126">
      <c r="A126" s="12" t="s">
        <v>166</v>
      </c>
      <c r="B126" s="43" t="s">
        <v>7</v>
      </c>
      <c r="C126" s="43" t="s">
        <v>10</v>
      </c>
      <c r="D126" s="43" t="s">
        <v>131</v>
      </c>
      <c r="E126" s="43"/>
      <c r="F126" s="45">
        <f t="shared" si="9"/>
        <v>2416.9</v>
      </c>
      <c r="G126" s="45">
        <f t="shared" si="9"/>
        <v>2416.9</v>
      </c>
    </row>
    <row r="127" spans="1:7" s="10" customFormat="1" ht="31.5">
      <c r="A127" s="42" t="s">
        <v>61</v>
      </c>
      <c r="B127" s="43" t="s">
        <v>7</v>
      </c>
      <c r="C127" s="43" t="s">
        <v>10</v>
      </c>
      <c r="D127" s="43" t="s">
        <v>131</v>
      </c>
      <c r="E127" s="43" t="s">
        <v>62</v>
      </c>
      <c r="F127" s="49">
        <v>2416.9</v>
      </c>
      <c r="G127" s="49">
        <v>2416.9</v>
      </c>
    </row>
    <row r="128" spans="1:7" ht="15.75">
      <c r="A128" s="38" t="s">
        <v>128</v>
      </c>
      <c r="B128" s="39" t="s">
        <v>7</v>
      </c>
      <c r="C128" s="39" t="s">
        <v>27</v>
      </c>
      <c r="D128" s="39"/>
      <c r="E128" s="39"/>
      <c r="F128" s="41">
        <f aca="true" t="shared" si="10" ref="F128:G130">F129</f>
        <v>556.8</v>
      </c>
      <c r="G128" s="41">
        <f t="shared" si="10"/>
        <v>556.8</v>
      </c>
    </row>
    <row r="129" spans="1:7" s="11" customFormat="1" ht="15.75">
      <c r="A129" s="42" t="s">
        <v>76</v>
      </c>
      <c r="B129" s="43" t="s">
        <v>7</v>
      </c>
      <c r="C129" s="43" t="s">
        <v>27</v>
      </c>
      <c r="D129" s="43" t="s">
        <v>81</v>
      </c>
      <c r="E129" s="43"/>
      <c r="F129" s="45">
        <f t="shared" si="10"/>
        <v>556.8</v>
      </c>
      <c r="G129" s="45">
        <f t="shared" si="10"/>
        <v>556.8</v>
      </c>
    </row>
    <row r="130" spans="1:7" s="10" customFormat="1" ht="47.25">
      <c r="A130" s="42" t="s">
        <v>170</v>
      </c>
      <c r="B130" s="43" t="s">
        <v>7</v>
      </c>
      <c r="C130" s="43" t="s">
        <v>27</v>
      </c>
      <c r="D130" s="43" t="s">
        <v>129</v>
      </c>
      <c r="E130" s="43"/>
      <c r="F130" s="45">
        <f t="shared" si="10"/>
        <v>556.8</v>
      </c>
      <c r="G130" s="45">
        <f t="shared" si="10"/>
        <v>556.8</v>
      </c>
    </row>
    <row r="131" spans="1:7" ht="31.5">
      <c r="A131" s="46" t="s">
        <v>61</v>
      </c>
      <c r="B131" s="47" t="s">
        <v>7</v>
      </c>
      <c r="C131" s="47" t="s">
        <v>27</v>
      </c>
      <c r="D131" s="43" t="s">
        <v>129</v>
      </c>
      <c r="E131" s="43" t="s">
        <v>62</v>
      </c>
      <c r="F131" s="49">
        <v>556.8</v>
      </c>
      <c r="G131" s="49">
        <v>556.8</v>
      </c>
    </row>
    <row r="132" spans="1:7" ht="15.75">
      <c r="A132" s="38" t="s">
        <v>173</v>
      </c>
      <c r="B132" s="39" t="s">
        <v>7</v>
      </c>
      <c r="C132" s="39" t="s">
        <v>16</v>
      </c>
      <c r="D132" s="39"/>
      <c r="E132" s="39"/>
      <c r="F132" s="41">
        <f aca="true" t="shared" si="11" ref="F132:G134">F133</f>
        <v>16976.3</v>
      </c>
      <c r="G132" s="41">
        <f t="shared" si="11"/>
        <v>16976.3</v>
      </c>
    </row>
    <row r="133" spans="1:7" ht="15.75">
      <c r="A133" s="42" t="s">
        <v>76</v>
      </c>
      <c r="B133" s="43" t="s">
        <v>7</v>
      </c>
      <c r="C133" s="43" t="s">
        <v>16</v>
      </c>
      <c r="D133" s="43" t="s">
        <v>81</v>
      </c>
      <c r="E133" s="43"/>
      <c r="F133" s="45">
        <f t="shared" si="11"/>
        <v>16976.3</v>
      </c>
      <c r="G133" s="45">
        <f t="shared" si="11"/>
        <v>16976.3</v>
      </c>
    </row>
    <row r="134" spans="1:7" ht="47.25">
      <c r="A134" s="46" t="s">
        <v>335</v>
      </c>
      <c r="B134" s="47" t="s">
        <v>7</v>
      </c>
      <c r="C134" s="47" t="s">
        <v>16</v>
      </c>
      <c r="D134" s="43" t="s">
        <v>334</v>
      </c>
      <c r="E134" s="43"/>
      <c r="F134" s="45">
        <f t="shared" si="11"/>
        <v>16976.3</v>
      </c>
      <c r="G134" s="45">
        <f t="shared" si="11"/>
        <v>16976.3</v>
      </c>
    </row>
    <row r="135" spans="1:7" ht="31.5">
      <c r="A135" s="46" t="s">
        <v>61</v>
      </c>
      <c r="B135" s="47" t="s">
        <v>7</v>
      </c>
      <c r="C135" s="47" t="s">
        <v>16</v>
      </c>
      <c r="D135" s="43" t="s">
        <v>334</v>
      </c>
      <c r="E135" s="43" t="s">
        <v>62</v>
      </c>
      <c r="F135" s="49">
        <v>16976.3</v>
      </c>
      <c r="G135" s="49">
        <v>16976.3</v>
      </c>
    </row>
    <row r="136" spans="1:7" ht="31.5">
      <c r="A136" s="38" t="s">
        <v>69</v>
      </c>
      <c r="B136" s="39" t="s">
        <v>7</v>
      </c>
      <c r="C136" s="39" t="s">
        <v>15</v>
      </c>
      <c r="D136" s="39"/>
      <c r="E136" s="39"/>
      <c r="F136" s="41">
        <f aca="true" t="shared" si="12" ref="F136:G138">F137</f>
        <v>30600</v>
      </c>
      <c r="G136" s="41">
        <f t="shared" si="12"/>
        <v>30700</v>
      </c>
    </row>
    <row r="137" spans="1:7" ht="15.75">
      <c r="A137" s="46" t="s">
        <v>70</v>
      </c>
      <c r="B137" s="47" t="s">
        <v>7</v>
      </c>
      <c r="C137" s="47" t="s">
        <v>15</v>
      </c>
      <c r="D137" s="61" t="s">
        <v>171</v>
      </c>
      <c r="E137" s="47"/>
      <c r="F137" s="45">
        <f t="shared" si="12"/>
        <v>30600</v>
      </c>
      <c r="G137" s="45">
        <f t="shared" si="12"/>
        <v>30700</v>
      </c>
    </row>
    <row r="138" spans="1:7" ht="63">
      <c r="A138" s="46" t="s">
        <v>172</v>
      </c>
      <c r="B138" s="47" t="s">
        <v>7</v>
      </c>
      <c r="C138" s="47" t="s">
        <v>15</v>
      </c>
      <c r="D138" s="61" t="s">
        <v>123</v>
      </c>
      <c r="E138" s="47"/>
      <c r="F138" s="45">
        <f t="shared" si="12"/>
        <v>30600</v>
      </c>
      <c r="G138" s="45">
        <f t="shared" si="12"/>
        <v>30700</v>
      </c>
    </row>
    <row r="139" spans="1:7" ht="31.5">
      <c r="A139" s="46" t="s">
        <v>61</v>
      </c>
      <c r="B139" s="47" t="s">
        <v>7</v>
      </c>
      <c r="C139" s="47" t="s">
        <v>15</v>
      </c>
      <c r="D139" s="61" t="s">
        <v>123</v>
      </c>
      <c r="E139" s="47" t="s">
        <v>62</v>
      </c>
      <c r="F139" s="49">
        <v>30600</v>
      </c>
      <c r="G139" s="49">
        <v>30700</v>
      </c>
    </row>
    <row r="140" spans="1:7" ht="15.75">
      <c r="A140" s="34" t="s">
        <v>36</v>
      </c>
      <c r="B140" s="35" t="s">
        <v>10</v>
      </c>
      <c r="C140" s="35" t="s">
        <v>28</v>
      </c>
      <c r="D140" s="35"/>
      <c r="E140" s="35"/>
      <c r="F140" s="37">
        <f>F141+F154+F147</f>
        <v>31067</v>
      </c>
      <c r="G140" s="37">
        <f>G141+G154+G147</f>
        <v>31067</v>
      </c>
    </row>
    <row r="141" spans="1:7" ht="15.75">
      <c r="A141" s="38" t="s">
        <v>37</v>
      </c>
      <c r="B141" s="39" t="s">
        <v>10</v>
      </c>
      <c r="C141" s="39" t="s">
        <v>6</v>
      </c>
      <c r="D141" s="39"/>
      <c r="E141" s="39"/>
      <c r="F141" s="41">
        <f aca="true" t="shared" si="13" ref="F141:G145">F142</f>
        <v>27067</v>
      </c>
      <c r="G141" s="41">
        <f t="shared" si="13"/>
        <v>27067</v>
      </c>
    </row>
    <row r="142" spans="1:7" s="19" customFormat="1" ht="78.75">
      <c r="A142" s="77" t="s">
        <v>174</v>
      </c>
      <c r="B142" s="52" t="s">
        <v>10</v>
      </c>
      <c r="C142" s="52" t="s">
        <v>6</v>
      </c>
      <c r="D142" s="52" t="s">
        <v>177</v>
      </c>
      <c r="E142" s="52"/>
      <c r="F142" s="54">
        <f t="shared" si="13"/>
        <v>27067</v>
      </c>
      <c r="G142" s="54">
        <f t="shared" si="13"/>
        <v>27067</v>
      </c>
    </row>
    <row r="143" spans="1:7" s="10" customFormat="1" ht="94.5">
      <c r="A143" s="57" t="s">
        <v>175</v>
      </c>
      <c r="B143" s="43" t="s">
        <v>10</v>
      </c>
      <c r="C143" s="43" t="s">
        <v>6</v>
      </c>
      <c r="D143" s="43" t="s">
        <v>178</v>
      </c>
      <c r="E143" s="52"/>
      <c r="F143" s="45">
        <f t="shared" si="13"/>
        <v>27067</v>
      </c>
      <c r="G143" s="45">
        <f t="shared" si="13"/>
        <v>27067</v>
      </c>
    </row>
    <row r="144" spans="1:7" s="10" customFormat="1" ht="63">
      <c r="A144" s="78" t="s">
        <v>322</v>
      </c>
      <c r="B144" s="43" t="s">
        <v>10</v>
      </c>
      <c r="C144" s="43" t="s">
        <v>6</v>
      </c>
      <c r="D144" s="43" t="s">
        <v>179</v>
      </c>
      <c r="E144" s="52"/>
      <c r="F144" s="45">
        <f t="shared" si="13"/>
        <v>27067</v>
      </c>
      <c r="G144" s="45">
        <f t="shared" si="13"/>
        <v>27067</v>
      </c>
    </row>
    <row r="145" spans="1:7" s="10" customFormat="1" ht="47.25">
      <c r="A145" s="42" t="s">
        <v>176</v>
      </c>
      <c r="B145" s="43" t="s">
        <v>10</v>
      </c>
      <c r="C145" s="43" t="s">
        <v>6</v>
      </c>
      <c r="D145" s="43" t="s">
        <v>108</v>
      </c>
      <c r="E145" s="43"/>
      <c r="F145" s="45">
        <f t="shared" si="13"/>
        <v>27067</v>
      </c>
      <c r="G145" s="45">
        <f t="shared" si="13"/>
        <v>27067</v>
      </c>
    </row>
    <row r="146" spans="1:7" s="10" customFormat="1" ht="47.25">
      <c r="A146" s="78" t="s">
        <v>66</v>
      </c>
      <c r="B146" s="43" t="s">
        <v>10</v>
      </c>
      <c r="C146" s="43" t="s">
        <v>6</v>
      </c>
      <c r="D146" s="43" t="s">
        <v>108</v>
      </c>
      <c r="E146" s="43" t="s">
        <v>67</v>
      </c>
      <c r="F146" s="49">
        <v>27067</v>
      </c>
      <c r="G146" s="49">
        <v>27067</v>
      </c>
    </row>
    <row r="147" spans="1:7" s="10" customFormat="1" ht="15.75">
      <c r="A147" s="38" t="s">
        <v>340</v>
      </c>
      <c r="B147" s="39" t="s">
        <v>10</v>
      </c>
      <c r="C147" s="39" t="s">
        <v>8</v>
      </c>
      <c r="D147" s="39"/>
      <c r="E147" s="39"/>
      <c r="F147" s="41">
        <f aca="true" t="shared" si="14" ref="F147:G151">F148</f>
        <v>4000</v>
      </c>
      <c r="G147" s="41">
        <f t="shared" si="14"/>
        <v>4000</v>
      </c>
    </row>
    <row r="148" spans="1:7" s="10" customFormat="1" ht="94.5">
      <c r="A148" s="22" t="s">
        <v>164</v>
      </c>
      <c r="B148" s="86" t="s">
        <v>10</v>
      </c>
      <c r="C148" s="86" t="s">
        <v>8</v>
      </c>
      <c r="D148" s="86" t="s">
        <v>167</v>
      </c>
      <c r="E148" s="86"/>
      <c r="F148" s="69">
        <f t="shared" si="14"/>
        <v>4000</v>
      </c>
      <c r="G148" s="69">
        <f t="shared" si="14"/>
        <v>4000</v>
      </c>
    </row>
    <row r="149" spans="1:7" s="10" customFormat="1" ht="31.5">
      <c r="A149" s="15" t="s">
        <v>341</v>
      </c>
      <c r="B149" s="64" t="s">
        <v>10</v>
      </c>
      <c r="C149" s="64" t="s">
        <v>8</v>
      </c>
      <c r="D149" s="64" t="s">
        <v>344</v>
      </c>
      <c r="E149" s="64"/>
      <c r="F149" s="49">
        <f t="shared" si="14"/>
        <v>4000</v>
      </c>
      <c r="G149" s="49">
        <f t="shared" si="14"/>
        <v>4000</v>
      </c>
    </row>
    <row r="150" spans="1:7" s="10" customFormat="1" ht="47.25">
      <c r="A150" s="15" t="s">
        <v>342</v>
      </c>
      <c r="B150" s="64" t="s">
        <v>10</v>
      </c>
      <c r="C150" s="64" t="s">
        <v>8</v>
      </c>
      <c r="D150" s="64" t="s">
        <v>345</v>
      </c>
      <c r="E150" s="64"/>
      <c r="F150" s="49">
        <f t="shared" si="14"/>
        <v>4000</v>
      </c>
      <c r="G150" s="49">
        <f t="shared" si="14"/>
        <v>4000</v>
      </c>
    </row>
    <row r="151" spans="1:7" s="10" customFormat="1" ht="63">
      <c r="A151" s="15" t="s">
        <v>343</v>
      </c>
      <c r="B151" s="64" t="s">
        <v>10</v>
      </c>
      <c r="C151" s="64" t="s">
        <v>8</v>
      </c>
      <c r="D151" s="64" t="s">
        <v>346</v>
      </c>
      <c r="E151" s="64"/>
      <c r="F151" s="49">
        <f t="shared" si="14"/>
        <v>4000</v>
      </c>
      <c r="G151" s="49">
        <f t="shared" si="14"/>
        <v>4000</v>
      </c>
    </row>
    <row r="152" spans="1:7" s="10" customFormat="1" ht="15.75">
      <c r="A152" s="59" t="s">
        <v>48</v>
      </c>
      <c r="B152" s="64" t="s">
        <v>10</v>
      </c>
      <c r="C152" s="64" t="s">
        <v>8</v>
      </c>
      <c r="D152" s="64" t="s">
        <v>346</v>
      </c>
      <c r="E152" s="64" t="s">
        <v>26</v>
      </c>
      <c r="F152" s="49">
        <v>4000</v>
      </c>
      <c r="G152" s="49">
        <v>4000</v>
      </c>
    </row>
    <row r="153" spans="1:7" s="10" customFormat="1" ht="15.75">
      <c r="A153" s="78"/>
      <c r="B153" s="43"/>
      <c r="C153" s="43"/>
      <c r="D153" s="43"/>
      <c r="E153" s="43"/>
      <c r="F153" s="49"/>
      <c r="G153" s="49"/>
    </row>
    <row r="154" spans="1:7" ht="31.5">
      <c r="A154" s="38" t="s">
        <v>75</v>
      </c>
      <c r="B154" s="39" t="s">
        <v>10</v>
      </c>
      <c r="C154" s="39" t="s">
        <v>10</v>
      </c>
      <c r="D154" s="39"/>
      <c r="E154" s="39"/>
      <c r="F154" s="41">
        <f>F155</f>
        <v>0</v>
      </c>
      <c r="G154" s="41">
        <f>G155</f>
        <v>0</v>
      </c>
    </row>
    <row r="155" spans="1:7" ht="15.75">
      <c r="A155" s="46" t="s">
        <v>76</v>
      </c>
      <c r="B155" s="47" t="s">
        <v>10</v>
      </c>
      <c r="C155" s="47" t="s">
        <v>10</v>
      </c>
      <c r="D155" s="43" t="s">
        <v>81</v>
      </c>
      <c r="E155" s="43"/>
      <c r="F155" s="45">
        <f>F156</f>
        <v>0</v>
      </c>
      <c r="G155" s="45">
        <f>G156</f>
        <v>0</v>
      </c>
    </row>
    <row r="156" spans="1:7" ht="94.5">
      <c r="A156" s="46" t="s">
        <v>77</v>
      </c>
      <c r="B156" s="47" t="s">
        <v>78</v>
      </c>
      <c r="C156" s="47" t="s">
        <v>10</v>
      </c>
      <c r="D156" s="43" t="s">
        <v>101</v>
      </c>
      <c r="E156" s="43"/>
      <c r="F156" s="45">
        <f>F157+F158</f>
        <v>0</v>
      </c>
      <c r="G156" s="45">
        <f>G157+G158</f>
        <v>0</v>
      </c>
    </row>
    <row r="157" spans="1:7" ht="94.5">
      <c r="A157" s="46" t="s">
        <v>59</v>
      </c>
      <c r="B157" s="47" t="s">
        <v>78</v>
      </c>
      <c r="C157" s="47" t="s">
        <v>10</v>
      </c>
      <c r="D157" s="43" t="s">
        <v>101</v>
      </c>
      <c r="E157" s="43" t="s">
        <v>60</v>
      </c>
      <c r="F157" s="45"/>
      <c r="G157" s="45"/>
    </row>
    <row r="158" spans="1:7" ht="31.5">
      <c r="A158" s="46" t="s">
        <v>61</v>
      </c>
      <c r="B158" s="47" t="s">
        <v>78</v>
      </c>
      <c r="C158" s="47" t="s">
        <v>10</v>
      </c>
      <c r="D158" s="43" t="s">
        <v>101</v>
      </c>
      <c r="E158" s="43" t="s">
        <v>62</v>
      </c>
      <c r="F158" s="45"/>
      <c r="G158" s="45"/>
    </row>
    <row r="159" spans="1:7" ht="15.75">
      <c r="A159" s="34" t="s">
        <v>52</v>
      </c>
      <c r="B159" s="35" t="s">
        <v>27</v>
      </c>
      <c r="C159" s="35" t="s">
        <v>28</v>
      </c>
      <c r="D159" s="35"/>
      <c r="E159" s="35"/>
      <c r="F159" s="37">
        <f aca="true" t="shared" si="15" ref="F159:G164">F160</f>
        <v>3698</v>
      </c>
      <c r="G159" s="37">
        <f t="shared" si="15"/>
        <v>3698</v>
      </c>
    </row>
    <row r="160" spans="1:7" ht="31.5">
      <c r="A160" s="38" t="s">
        <v>53</v>
      </c>
      <c r="B160" s="39" t="s">
        <v>27</v>
      </c>
      <c r="C160" s="39" t="s">
        <v>8</v>
      </c>
      <c r="D160" s="39"/>
      <c r="E160" s="39"/>
      <c r="F160" s="41">
        <f t="shared" si="15"/>
        <v>3698</v>
      </c>
      <c r="G160" s="41">
        <f t="shared" si="15"/>
        <v>3698</v>
      </c>
    </row>
    <row r="161" spans="1:7" s="19" customFormat="1" ht="63">
      <c r="A161" s="51" t="s">
        <v>180</v>
      </c>
      <c r="B161" s="52" t="s">
        <v>27</v>
      </c>
      <c r="C161" s="52" t="s">
        <v>8</v>
      </c>
      <c r="D161" s="52" t="s">
        <v>182</v>
      </c>
      <c r="E161" s="52"/>
      <c r="F161" s="54">
        <f t="shared" si="15"/>
        <v>3698</v>
      </c>
      <c r="G161" s="54">
        <f t="shared" si="15"/>
        <v>3698</v>
      </c>
    </row>
    <row r="162" spans="1:7" s="10" customFormat="1" ht="47.25">
      <c r="A162" s="55" t="s">
        <v>181</v>
      </c>
      <c r="B162" s="43" t="s">
        <v>27</v>
      </c>
      <c r="C162" s="43" t="s">
        <v>8</v>
      </c>
      <c r="D162" s="43" t="s">
        <v>183</v>
      </c>
      <c r="E162" s="43"/>
      <c r="F162" s="45">
        <f t="shared" si="15"/>
        <v>3698</v>
      </c>
      <c r="G162" s="45">
        <f t="shared" si="15"/>
        <v>3698</v>
      </c>
    </row>
    <row r="163" spans="1:7" s="10" customFormat="1" ht="15.75">
      <c r="A163" s="57" t="s">
        <v>323</v>
      </c>
      <c r="B163" s="43" t="s">
        <v>27</v>
      </c>
      <c r="C163" s="43" t="s">
        <v>8</v>
      </c>
      <c r="D163" s="43" t="s">
        <v>184</v>
      </c>
      <c r="E163" s="43"/>
      <c r="F163" s="45">
        <f t="shared" si="15"/>
        <v>3698</v>
      </c>
      <c r="G163" s="45">
        <f t="shared" si="15"/>
        <v>3698</v>
      </c>
    </row>
    <row r="164" spans="1:7" s="10" customFormat="1" ht="31.5">
      <c r="A164" s="79" t="s">
        <v>56</v>
      </c>
      <c r="B164" s="47" t="s">
        <v>27</v>
      </c>
      <c r="C164" s="47" t="s">
        <v>8</v>
      </c>
      <c r="D164" s="47" t="s">
        <v>185</v>
      </c>
      <c r="E164" s="47"/>
      <c r="F164" s="45">
        <f t="shared" si="15"/>
        <v>3698</v>
      </c>
      <c r="G164" s="45">
        <f t="shared" si="15"/>
        <v>3698</v>
      </c>
    </row>
    <row r="165" spans="1:7" s="10" customFormat="1" ht="31.5">
      <c r="A165" s="46" t="s">
        <v>61</v>
      </c>
      <c r="B165" s="47" t="s">
        <v>27</v>
      </c>
      <c r="C165" s="47" t="s">
        <v>8</v>
      </c>
      <c r="D165" s="47" t="s">
        <v>185</v>
      </c>
      <c r="E165" s="47" t="s">
        <v>62</v>
      </c>
      <c r="F165" s="49">
        <v>3698</v>
      </c>
      <c r="G165" s="49">
        <v>3698</v>
      </c>
    </row>
    <row r="166" spans="1:7" ht="15.75">
      <c r="A166" s="34" t="s">
        <v>19</v>
      </c>
      <c r="B166" s="35" t="s">
        <v>14</v>
      </c>
      <c r="C166" s="35" t="s">
        <v>28</v>
      </c>
      <c r="D166" s="35"/>
      <c r="E166" s="35"/>
      <c r="F166" s="37">
        <f>F167+F178+F197+F208+F223</f>
        <v>1371887.7</v>
      </c>
      <c r="G166" s="37">
        <f>G167+G178+G197+G208+G223</f>
        <v>1345508.3</v>
      </c>
    </row>
    <row r="167" spans="1:7" ht="15.75">
      <c r="A167" s="38" t="s">
        <v>11</v>
      </c>
      <c r="B167" s="39" t="s">
        <v>14</v>
      </c>
      <c r="C167" s="39" t="s">
        <v>6</v>
      </c>
      <c r="D167" s="39"/>
      <c r="E167" s="39"/>
      <c r="F167" s="41">
        <f>F168</f>
        <v>497233.4</v>
      </c>
      <c r="G167" s="41">
        <f>G168</f>
        <v>496840.3</v>
      </c>
    </row>
    <row r="168" spans="1:7" s="19" customFormat="1" ht="63">
      <c r="A168" s="60" t="s">
        <v>261</v>
      </c>
      <c r="B168" s="52" t="s">
        <v>14</v>
      </c>
      <c r="C168" s="52" t="s">
        <v>6</v>
      </c>
      <c r="D168" s="53" t="s">
        <v>138</v>
      </c>
      <c r="E168" s="52"/>
      <c r="F168" s="54">
        <f>F169</f>
        <v>497233.4</v>
      </c>
      <c r="G168" s="54">
        <f>G169</f>
        <v>496840.3</v>
      </c>
    </row>
    <row r="169" spans="1:7" s="10" customFormat="1" ht="63">
      <c r="A169" s="59" t="s">
        <v>262</v>
      </c>
      <c r="B169" s="47" t="s">
        <v>14</v>
      </c>
      <c r="C169" s="47" t="s">
        <v>6</v>
      </c>
      <c r="D169" s="80" t="s">
        <v>187</v>
      </c>
      <c r="E169" s="47"/>
      <c r="F169" s="45">
        <f>F170+F173</f>
        <v>497233.4</v>
      </c>
      <c r="G169" s="45">
        <f>G170+G173</f>
        <v>496840.3</v>
      </c>
    </row>
    <row r="170" spans="1:7" s="10" customFormat="1" ht="63">
      <c r="A170" s="57" t="s">
        <v>324</v>
      </c>
      <c r="B170" s="47" t="s">
        <v>14</v>
      </c>
      <c r="C170" s="47" t="s">
        <v>6</v>
      </c>
      <c r="D170" s="80" t="s">
        <v>188</v>
      </c>
      <c r="E170" s="47"/>
      <c r="F170" s="45">
        <f>F171</f>
        <v>159668.2</v>
      </c>
      <c r="G170" s="45">
        <f>G171</f>
        <v>159668.2</v>
      </c>
    </row>
    <row r="171" spans="1:7" s="10" customFormat="1" ht="94.5">
      <c r="A171" s="57" t="s">
        <v>186</v>
      </c>
      <c r="B171" s="47" t="s">
        <v>14</v>
      </c>
      <c r="C171" s="47" t="s">
        <v>6</v>
      </c>
      <c r="D171" s="80" t="s">
        <v>99</v>
      </c>
      <c r="E171" s="47"/>
      <c r="F171" s="45">
        <f>F172</f>
        <v>159668.2</v>
      </c>
      <c r="G171" s="45">
        <f>G172</f>
        <v>159668.2</v>
      </c>
    </row>
    <row r="172" spans="1:7" s="10" customFormat="1" ht="47.25">
      <c r="A172" s="59" t="s">
        <v>157</v>
      </c>
      <c r="B172" s="47" t="s">
        <v>14</v>
      </c>
      <c r="C172" s="47" t="s">
        <v>6</v>
      </c>
      <c r="D172" s="80" t="s">
        <v>99</v>
      </c>
      <c r="E172" s="47" t="s">
        <v>67</v>
      </c>
      <c r="F172" s="49">
        <v>159668.2</v>
      </c>
      <c r="G172" s="49">
        <v>159668.2</v>
      </c>
    </row>
    <row r="173" spans="1:7" s="10" customFormat="1" ht="31.5">
      <c r="A173" s="63" t="s">
        <v>189</v>
      </c>
      <c r="B173" s="47" t="s">
        <v>14</v>
      </c>
      <c r="C173" s="47" t="s">
        <v>6</v>
      </c>
      <c r="D173" s="80" t="s">
        <v>191</v>
      </c>
      <c r="E173" s="47"/>
      <c r="F173" s="45">
        <f>F174+F176</f>
        <v>337565.2</v>
      </c>
      <c r="G173" s="45">
        <f>G174+G176</f>
        <v>337172.1</v>
      </c>
    </row>
    <row r="174" spans="1:7" ht="31.5">
      <c r="A174" s="46" t="s">
        <v>190</v>
      </c>
      <c r="B174" s="47" t="s">
        <v>14</v>
      </c>
      <c r="C174" s="47" t="s">
        <v>6</v>
      </c>
      <c r="D174" s="80" t="s">
        <v>100</v>
      </c>
      <c r="E174" s="47"/>
      <c r="F174" s="45">
        <f>F175</f>
        <v>124117.2</v>
      </c>
      <c r="G174" s="45">
        <f>G175</f>
        <v>133927.1</v>
      </c>
    </row>
    <row r="175" spans="1:7" ht="47.25">
      <c r="A175" s="46" t="s">
        <v>157</v>
      </c>
      <c r="B175" s="47" t="s">
        <v>14</v>
      </c>
      <c r="C175" s="47" t="s">
        <v>6</v>
      </c>
      <c r="D175" s="80" t="s">
        <v>100</v>
      </c>
      <c r="E175" s="47" t="s">
        <v>67</v>
      </c>
      <c r="F175" s="49">
        <v>124117.2</v>
      </c>
      <c r="G175" s="49">
        <v>133927.1</v>
      </c>
    </row>
    <row r="176" spans="1:7" ht="236.25">
      <c r="A176" s="81" t="s">
        <v>258</v>
      </c>
      <c r="B176" s="47" t="s">
        <v>14</v>
      </c>
      <c r="C176" s="47" t="s">
        <v>6</v>
      </c>
      <c r="D176" s="80" t="s">
        <v>293</v>
      </c>
      <c r="E176" s="47"/>
      <c r="F176" s="49">
        <f>F177</f>
        <v>213448</v>
      </c>
      <c r="G176" s="49">
        <f>G177</f>
        <v>203245</v>
      </c>
    </row>
    <row r="177" spans="1:7" ht="47.25">
      <c r="A177" s="46" t="s">
        <v>157</v>
      </c>
      <c r="B177" s="47" t="s">
        <v>14</v>
      </c>
      <c r="C177" s="47" t="s">
        <v>6</v>
      </c>
      <c r="D177" s="80" t="s">
        <v>293</v>
      </c>
      <c r="E177" s="47" t="s">
        <v>67</v>
      </c>
      <c r="F177" s="49">
        <v>213448</v>
      </c>
      <c r="G177" s="49">
        <v>203245</v>
      </c>
    </row>
    <row r="178" spans="1:7" ht="15.75">
      <c r="A178" s="38" t="s">
        <v>13</v>
      </c>
      <c r="B178" s="39" t="s">
        <v>14</v>
      </c>
      <c r="C178" s="39" t="s">
        <v>9</v>
      </c>
      <c r="D178" s="39"/>
      <c r="E178" s="39"/>
      <c r="F178" s="41">
        <f>F179+F189</f>
        <v>764294.7999999999</v>
      </c>
      <c r="G178" s="41">
        <f>G179+G189</f>
        <v>738002.5</v>
      </c>
    </row>
    <row r="179" spans="1:7" s="20" customFormat="1" ht="63">
      <c r="A179" s="82" t="s">
        <v>263</v>
      </c>
      <c r="B179" s="67" t="s">
        <v>14</v>
      </c>
      <c r="C179" s="67" t="s">
        <v>9</v>
      </c>
      <c r="D179" s="83" t="s">
        <v>138</v>
      </c>
      <c r="E179" s="67"/>
      <c r="F179" s="54">
        <f>F180</f>
        <v>688008.2</v>
      </c>
      <c r="G179" s="54">
        <f>G180</f>
        <v>660525.7</v>
      </c>
    </row>
    <row r="180" spans="1:7" ht="63">
      <c r="A180" s="59" t="s">
        <v>264</v>
      </c>
      <c r="B180" s="47" t="s">
        <v>14</v>
      </c>
      <c r="C180" s="47" t="s">
        <v>9</v>
      </c>
      <c r="D180" s="80" t="s">
        <v>139</v>
      </c>
      <c r="E180" s="47"/>
      <c r="F180" s="45">
        <f>F181+F184+F187</f>
        <v>688008.2</v>
      </c>
      <c r="G180" s="45">
        <f>G181+G184+G187</f>
        <v>660525.7</v>
      </c>
    </row>
    <row r="181" spans="1:7" ht="47.25">
      <c r="A181" s="59" t="s">
        <v>325</v>
      </c>
      <c r="B181" s="47" t="s">
        <v>14</v>
      </c>
      <c r="C181" s="47" t="s">
        <v>9</v>
      </c>
      <c r="D181" s="80" t="s">
        <v>194</v>
      </c>
      <c r="E181" s="47"/>
      <c r="F181" s="45">
        <f>F182</f>
        <v>173931.1</v>
      </c>
      <c r="G181" s="45">
        <f>G182</f>
        <v>153387.4</v>
      </c>
    </row>
    <row r="182" spans="1:7" ht="47.25">
      <c r="A182" s="59" t="s">
        <v>192</v>
      </c>
      <c r="B182" s="47" t="s">
        <v>14</v>
      </c>
      <c r="C182" s="47" t="s">
        <v>9</v>
      </c>
      <c r="D182" s="80" t="s">
        <v>98</v>
      </c>
      <c r="E182" s="47"/>
      <c r="F182" s="45">
        <f>F183</f>
        <v>173931.1</v>
      </c>
      <c r="G182" s="45">
        <f>G183</f>
        <v>153387.4</v>
      </c>
    </row>
    <row r="183" spans="1:7" ht="47.25">
      <c r="A183" s="59" t="s">
        <v>157</v>
      </c>
      <c r="B183" s="47" t="s">
        <v>14</v>
      </c>
      <c r="C183" s="47" t="s">
        <v>9</v>
      </c>
      <c r="D183" s="80" t="s">
        <v>98</v>
      </c>
      <c r="E183" s="47" t="s">
        <v>67</v>
      </c>
      <c r="F183" s="49">
        <v>173931.1</v>
      </c>
      <c r="G183" s="49">
        <v>153387.4</v>
      </c>
    </row>
    <row r="184" spans="1:7" ht="47.25">
      <c r="A184" s="57" t="s">
        <v>317</v>
      </c>
      <c r="B184" s="47" t="s">
        <v>14</v>
      </c>
      <c r="C184" s="47" t="s">
        <v>9</v>
      </c>
      <c r="D184" s="80" t="s">
        <v>140</v>
      </c>
      <c r="E184" s="47"/>
      <c r="F184" s="45">
        <f>F185</f>
        <v>369716.3</v>
      </c>
      <c r="G184" s="45">
        <f>G185</f>
        <v>369716.3</v>
      </c>
    </row>
    <row r="185" spans="1:7" ht="157.5">
      <c r="A185" s="55" t="s">
        <v>193</v>
      </c>
      <c r="B185" s="47" t="s">
        <v>14</v>
      </c>
      <c r="C185" s="47" t="s">
        <v>9</v>
      </c>
      <c r="D185" s="58" t="s">
        <v>97</v>
      </c>
      <c r="E185" s="47"/>
      <c r="F185" s="45">
        <f>F186</f>
        <v>369716.3</v>
      </c>
      <c r="G185" s="45">
        <f>G186</f>
        <v>369716.3</v>
      </c>
    </row>
    <row r="186" spans="1:7" ht="47.25">
      <c r="A186" s="46" t="s">
        <v>157</v>
      </c>
      <c r="B186" s="47" t="s">
        <v>14</v>
      </c>
      <c r="C186" s="47" t="s">
        <v>9</v>
      </c>
      <c r="D186" s="58" t="s">
        <v>97</v>
      </c>
      <c r="E186" s="47" t="s">
        <v>67</v>
      </c>
      <c r="F186" s="49">
        <v>369716.3</v>
      </c>
      <c r="G186" s="49">
        <v>369716.3</v>
      </c>
    </row>
    <row r="187" spans="1:7" ht="236.25">
      <c r="A187" s="81" t="s">
        <v>258</v>
      </c>
      <c r="B187" s="47" t="s">
        <v>14</v>
      </c>
      <c r="C187" s="47" t="s">
        <v>9</v>
      </c>
      <c r="D187" s="43" t="s">
        <v>259</v>
      </c>
      <c r="E187" s="43"/>
      <c r="F187" s="45">
        <f>F188</f>
        <v>144360.8</v>
      </c>
      <c r="G187" s="45">
        <f>G188</f>
        <v>137422</v>
      </c>
    </row>
    <row r="188" spans="1:7" ht="47.25">
      <c r="A188" s="46" t="s">
        <v>66</v>
      </c>
      <c r="B188" s="47" t="s">
        <v>14</v>
      </c>
      <c r="C188" s="47" t="s">
        <v>9</v>
      </c>
      <c r="D188" s="43" t="s">
        <v>259</v>
      </c>
      <c r="E188" s="43" t="s">
        <v>67</v>
      </c>
      <c r="F188" s="49">
        <v>144360.8</v>
      </c>
      <c r="G188" s="49">
        <v>137422</v>
      </c>
    </row>
    <row r="189" spans="1:7" s="20" customFormat="1" ht="47.25">
      <c r="A189" s="22" t="s">
        <v>135</v>
      </c>
      <c r="B189" s="67" t="s">
        <v>14</v>
      </c>
      <c r="C189" s="67" t="s">
        <v>9</v>
      </c>
      <c r="D189" s="83" t="s">
        <v>138</v>
      </c>
      <c r="E189" s="67"/>
      <c r="F189" s="69">
        <f>F190</f>
        <v>76286.6</v>
      </c>
      <c r="G189" s="69">
        <f>G190</f>
        <v>77476.79999999999</v>
      </c>
    </row>
    <row r="190" spans="1:7" ht="63">
      <c r="A190" s="15" t="s">
        <v>136</v>
      </c>
      <c r="B190" s="47" t="s">
        <v>14</v>
      </c>
      <c r="C190" s="47" t="s">
        <v>9</v>
      </c>
      <c r="D190" s="80" t="s">
        <v>139</v>
      </c>
      <c r="E190" s="47"/>
      <c r="F190" s="49">
        <f>F191+F194</f>
        <v>76286.6</v>
      </c>
      <c r="G190" s="49">
        <f>G191+G194</f>
        <v>77476.79999999999</v>
      </c>
    </row>
    <row r="191" spans="1:7" ht="47.25">
      <c r="A191" s="57" t="s">
        <v>317</v>
      </c>
      <c r="B191" s="47" t="s">
        <v>14</v>
      </c>
      <c r="C191" s="47" t="s">
        <v>9</v>
      </c>
      <c r="D191" s="80" t="s">
        <v>140</v>
      </c>
      <c r="E191" s="47"/>
      <c r="F191" s="49">
        <f>F192</f>
        <v>37185.1</v>
      </c>
      <c r="G191" s="49">
        <f>G192</f>
        <v>37185.1</v>
      </c>
    </row>
    <row r="192" spans="1:7" ht="236.25">
      <c r="A192" s="15" t="s">
        <v>337</v>
      </c>
      <c r="B192" s="47" t="s">
        <v>14</v>
      </c>
      <c r="C192" s="47" t="s">
        <v>9</v>
      </c>
      <c r="D192" s="80" t="s">
        <v>265</v>
      </c>
      <c r="E192" s="47"/>
      <c r="F192" s="49">
        <f>F193</f>
        <v>37185.1</v>
      </c>
      <c r="G192" s="49">
        <f>G193</f>
        <v>37185.1</v>
      </c>
    </row>
    <row r="193" spans="1:7" ht="47.25">
      <c r="A193" s="46" t="s">
        <v>157</v>
      </c>
      <c r="B193" s="47" t="s">
        <v>14</v>
      </c>
      <c r="C193" s="47" t="s">
        <v>9</v>
      </c>
      <c r="D193" s="80" t="s">
        <v>265</v>
      </c>
      <c r="E193" s="47" t="s">
        <v>67</v>
      </c>
      <c r="F193" s="49">
        <v>37185.1</v>
      </c>
      <c r="G193" s="49">
        <v>37185.1</v>
      </c>
    </row>
    <row r="194" spans="1:7" ht="47.25">
      <c r="A194" s="23" t="s">
        <v>326</v>
      </c>
      <c r="B194" s="47" t="s">
        <v>14</v>
      </c>
      <c r="C194" s="47" t="s">
        <v>9</v>
      </c>
      <c r="D194" s="80" t="s">
        <v>266</v>
      </c>
      <c r="E194" s="47"/>
      <c r="F194" s="49">
        <f>F195</f>
        <v>39101.5</v>
      </c>
      <c r="G194" s="49">
        <f>G195</f>
        <v>40291.7</v>
      </c>
    </row>
    <row r="195" spans="1:7" ht="110.25">
      <c r="A195" s="15" t="s">
        <v>338</v>
      </c>
      <c r="B195" s="47" t="s">
        <v>14</v>
      </c>
      <c r="C195" s="47" t="s">
        <v>9</v>
      </c>
      <c r="D195" s="80" t="s">
        <v>267</v>
      </c>
      <c r="E195" s="47"/>
      <c r="F195" s="49">
        <f>F196</f>
        <v>39101.5</v>
      </c>
      <c r="G195" s="49">
        <f>G196</f>
        <v>40291.7</v>
      </c>
    </row>
    <row r="196" spans="1:7" ht="47.25">
      <c r="A196" s="46" t="s">
        <v>157</v>
      </c>
      <c r="B196" s="47" t="s">
        <v>14</v>
      </c>
      <c r="C196" s="47" t="s">
        <v>9</v>
      </c>
      <c r="D196" s="80" t="s">
        <v>267</v>
      </c>
      <c r="E196" s="47" t="s">
        <v>67</v>
      </c>
      <c r="F196" s="49">
        <v>39101.5</v>
      </c>
      <c r="G196" s="49">
        <v>40291.7</v>
      </c>
    </row>
    <row r="197" spans="1:7" ht="15.75">
      <c r="A197" s="62" t="s">
        <v>195</v>
      </c>
      <c r="B197" s="39" t="s">
        <v>14</v>
      </c>
      <c r="C197" s="39" t="s">
        <v>8</v>
      </c>
      <c r="D197" s="39"/>
      <c r="E197" s="39"/>
      <c r="F197" s="41">
        <f>F198+F203</f>
        <v>71295.8</v>
      </c>
      <c r="G197" s="41">
        <f>G198+G203</f>
        <v>71538.8</v>
      </c>
    </row>
    <row r="198" spans="1:7" s="20" customFormat="1" ht="63">
      <c r="A198" s="82" t="s">
        <v>261</v>
      </c>
      <c r="B198" s="67" t="s">
        <v>14</v>
      </c>
      <c r="C198" s="67" t="s">
        <v>8</v>
      </c>
      <c r="D198" s="83" t="s">
        <v>138</v>
      </c>
      <c r="E198" s="67"/>
      <c r="F198" s="54">
        <f>F200</f>
        <v>35495.8</v>
      </c>
      <c r="G198" s="54">
        <f>G200</f>
        <v>35588.8</v>
      </c>
    </row>
    <row r="199" spans="1:7" ht="63">
      <c r="A199" s="59" t="s">
        <v>268</v>
      </c>
      <c r="B199" s="47" t="s">
        <v>14</v>
      </c>
      <c r="C199" s="47" t="s">
        <v>8</v>
      </c>
      <c r="D199" s="80" t="s">
        <v>197</v>
      </c>
      <c r="E199" s="47"/>
      <c r="F199" s="45">
        <f aca="true" t="shared" si="16" ref="F199:G201">F200</f>
        <v>35495.8</v>
      </c>
      <c r="G199" s="45">
        <f t="shared" si="16"/>
        <v>35588.8</v>
      </c>
    </row>
    <row r="200" spans="1:7" ht="63">
      <c r="A200" s="84" t="s">
        <v>196</v>
      </c>
      <c r="B200" s="47" t="s">
        <v>14</v>
      </c>
      <c r="C200" s="47" t="s">
        <v>8</v>
      </c>
      <c r="D200" s="80" t="s">
        <v>96</v>
      </c>
      <c r="E200" s="47"/>
      <c r="F200" s="45">
        <f t="shared" si="16"/>
        <v>35495.8</v>
      </c>
      <c r="G200" s="45">
        <f t="shared" si="16"/>
        <v>35588.8</v>
      </c>
    </row>
    <row r="201" spans="1:7" ht="78.75">
      <c r="A201" s="46" t="s">
        <v>269</v>
      </c>
      <c r="B201" s="47" t="s">
        <v>14</v>
      </c>
      <c r="C201" s="47" t="s">
        <v>8</v>
      </c>
      <c r="D201" s="80" t="s">
        <v>95</v>
      </c>
      <c r="E201" s="47"/>
      <c r="F201" s="45">
        <f t="shared" si="16"/>
        <v>35495.8</v>
      </c>
      <c r="G201" s="45">
        <f t="shared" si="16"/>
        <v>35588.8</v>
      </c>
    </row>
    <row r="202" spans="1:7" ht="47.25">
      <c r="A202" s="46" t="s">
        <v>157</v>
      </c>
      <c r="B202" s="47" t="s">
        <v>14</v>
      </c>
      <c r="C202" s="47" t="s">
        <v>8</v>
      </c>
      <c r="D202" s="80" t="s">
        <v>95</v>
      </c>
      <c r="E202" s="47" t="s">
        <v>67</v>
      </c>
      <c r="F202" s="49">
        <v>35495.8</v>
      </c>
      <c r="G202" s="49">
        <v>35588.8</v>
      </c>
    </row>
    <row r="203" spans="1:7" s="20" customFormat="1" ht="126">
      <c r="A203" s="85" t="s">
        <v>286</v>
      </c>
      <c r="B203" s="52" t="s">
        <v>14</v>
      </c>
      <c r="C203" s="52" t="s">
        <v>8</v>
      </c>
      <c r="D203" s="52" t="s">
        <v>138</v>
      </c>
      <c r="E203" s="52"/>
      <c r="F203" s="54">
        <f aca="true" t="shared" si="17" ref="F203:G206">F204</f>
        <v>35800</v>
      </c>
      <c r="G203" s="54">
        <f t="shared" si="17"/>
        <v>35950</v>
      </c>
    </row>
    <row r="204" spans="1:7" ht="31.5">
      <c r="A204" s="42" t="s">
        <v>198</v>
      </c>
      <c r="B204" s="43" t="s">
        <v>14</v>
      </c>
      <c r="C204" s="43" t="s">
        <v>8</v>
      </c>
      <c r="D204" s="43" t="s">
        <v>197</v>
      </c>
      <c r="E204" s="43"/>
      <c r="F204" s="45">
        <f t="shared" si="17"/>
        <v>35800</v>
      </c>
      <c r="G204" s="45">
        <f t="shared" si="17"/>
        <v>35950</v>
      </c>
    </row>
    <row r="205" spans="1:7" ht="63">
      <c r="A205" s="84" t="s">
        <v>196</v>
      </c>
      <c r="B205" s="47" t="s">
        <v>14</v>
      </c>
      <c r="C205" s="47" t="s">
        <v>8</v>
      </c>
      <c r="D205" s="47" t="s">
        <v>96</v>
      </c>
      <c r="E205" s="47"/>
      <c r="F205" s="45">
        <f t="shared" si="17"/>
        <v>35800</v>
      </c>
      <c r="G205" s="45">
        <f t="shared" si="17"/>
        <v>35950</v>
      </c>
    </row>
    <row r="206" spans="1:7" ht="78.75">
      <c r="A206" s="46" t="s">
        <v>199</v>
      </c>
      <c r="B206" s="47" t="s">
        <v>14</v>
      </c>
      <c r="C206" s="47" t="s">
        <v>8</v>
      </c>
      <c r="D206" s="47" t="s">
        <v>94</v>
      </c>
      <c r="E206" s="47"/>
      <c r="F206" s="45">
        <f t="shared" si="17"/>
        <v>35800</v>
      </c>
      <c r="G206" s="45">
        <f t="shared" si="17"/>
        <v>35950</v>
      </c>
    </row>
    <row r="207" spans="1:7" ht="47.25">
      <c r="A207" s="46" t="s">
        <v>157</v>
      </c>
      <c r="B207" s="47" t="s">
        <v>14</v>
      </c>
      <c r="C207" s="47" t="s">
        <v>8</v>
      </c>
      <c r="D207" s="47" t="s">
        <v>94</v>
      </c>
      <c r="E207" s="47" t="s">
        <v>67</v>
      </c>
      <c r="F207" s="49">
        <v>35800</v>
      </c>
      <c r="G207" s="49">
        <v>35950</v>
      </c>
    </row>
    <row r="208" spans="1:7" ht="15.75">
      <c r="A208" s="38" t="s">
        <v>200</v>
      </c>
      <c r="B208" s="39" t="s">
        <v>14</v>
      </c>
      <c r="C208" s="39" t="s">
        <v>14</v>
      </c>
      <c r="D208" s="39"/>
      <c r="E208" s="39"/>
      <c r="F208" s="41">
        <f>F209+F216</f>
        <v>28663.9</v>
      </c>
      <c r="G208" s="41">
        <f>G209+G216</f>
        <v>28714.699999999997</v>
      </c>
    </row>
    <row r="209" spans="1:7" s="21" customFormat="1" ht="47.25">
      <c r="A209" s="22" t="s">
        <v>243</v>
      </c>
      <c r="B209" s="86" t="s">
        <v>14</v>
      </c>
      <c r="C209" s="86" t="s">
        <v>14</v>
      </c>
      <c r="D209" s="86" t="s">
        <v>308</v>
      </c>
      <c r="E209" s="86"/>
      <c r="F209" s="69">
        <f>F210</f>
        <v>14687.4</v>
      </c>
      <c r="G209" s="69">
        <f>G210</f>
        <v>14687.4</v>
      </c>
    </row>
    <row r="210" spans="1:7" s="16" customFormat="1" ht="31.5">
      <c r="A210" s="55" t="s">
        <v>239</v>
      </c>
      <c r="B210" s="64" t="s">
        <v>14</v>
      </c>
      <c r="C210" s="64" t="s">
        <v>14</v>
      </c>
      <c r="D210" s="80" t="s">
        <v>240</v>
      </c>
      <c r="E210" s="47"/>
      <c r="F210" s="49">
        <f>F211</f>
        <v>14687.4</v>
      </c>
      <c r="G210" s="49">
        <f>G211</f>
        <v>14687.4</v>
      </c>
    </row>
    <row r="211" spans="1:7" s="16" customFormat="1" ht="47.25">
      <c r="A211" s="23" t="s">
        <v>309</v>
      </c>
      <c r="B211" s="64" t="s">
        <v>14</v>
      </c>
      <c r="C211" s="64" t="s">
        <v>14</v>
      </c>
      <c r="D211" s="80" t="s">
        <v>241</v>
      </c>
      <c r="E211" s="47"/>
      <c r="F211" s="49">
        <f>F212+F214</f>
        <v>14687.4</v>
      </c>
      <c r="G211" s="49">
        <f>G212+G214</f>
        <v>14687.4</v>
      </c>
    </row>
    <row r="212" spans="1:7" s="16" customFormat="1" ht="63">
      <c r="A212" s="87" t="s">
        <v>310</v>
      </c>
      <c r="B212" s="64" t="s">
        <v>14</v>
      </c>
      <c r="C212" s="64" t="s">
        <v>14</v>
      </c>
      <c r="D212" s="88" t="s">
        <v>294</v>
      </c>
      <c r="E212" s="88"/>
      <c r="F212" s="49">
        <f>F213</f>
        <v>14540.5</v>
      </c>
      <c r="G212" s="49">
        <f>G213</f>
        <v>14540.5</v>
      </c>
    </row>
    <row r="213" spans="1:7" s="20" customFormat="1" ht="47.25">
      <c r="A213" s="46" t="s">
        <v>157</v>
      </c>
      <c r="B213" s="47" t="s">
        <v>14</v>
      </c>
      <c r="C213" s="47" t="s">
        <v>14</v>
      </c>
      <c r="D213" s="88" t="s">
        <v>294</v>
      </c>
      <c r="E213" s="88" t="s">
        <v>67</v>
      </c>
      <c r="F213" s="45">
        <v>14540.5</v>
      </c>
      <c r="G213" s="45">
        <v>14540.5</v>
      </c>
    </row>
    <row r="214" spans="1:7" ht="78.75">
      <c r="A214" s="87" t="s">
        <v>311</v>
      </c>
      <c r="B214" s="43" t="s">
        <v>14</v>
      </c>
      <c r="C214" s="43" t="s">
        <v>14</v>
      </c>
      <c r="D214" s="64" t="s">
        <v>242</v>
      </c>
      <c r="E214" s="86"/>
      <c r="F214" s="45">
        <f>F215</f>
        <v>146.9</v>
      </c>
      <c r="G214" s="45">
        <f>G215</f>
        <v>146.9</v>
      </c>
    </row>
    <row r="215" spans="1:7" ht="47.25">
      <c r="A215" s="46" t="s">
        <v>157</v>
      </c>
      <c r="B215" s="43" t="s">
        <v>14</v>
      </c>
      <c r="C215" s="43" t="s">
        <v>14</v>
      </c>
      <c r="D215" s="64" t="s">
        <v>242</v>
      </c>
      <c r="E215" s="64" t="s">
        <v>67</v>
      </c>
      <c r="F215" s="45">
        <v>146.9</v>
      </c>
      <c r="G215" s="45">
        <v>146.9</v>
      </c>
    </row>
    <row r="216" spans="1:7" ht="63">
      <c r="A216" s="60" t="s">
        <v>312</v>
      </c>
      <c r="B216" s="52" t="s">
        <v>14</v>
      </c>
      <c r="C216" s="52" t="s">
        <v>14</v>
      </c>
      <c r="D216" s="52" t="s">
        <v>308</v>
      </c>
      <c r="E216" s="52"/>
      <c r="F216" s="54">
        <f>F217</f>
        <v>13976.5</v>
      </c>
      <c r="G216" s="54">
        <f>G217</f>
        <v>14027.3</v>
      </c>
    </row>
    <row r="217" spans="1:7" ht="63">
      <c r="A217" s="42" t="s">
        <v>313</v>
      </c>
      <c r="B217" s="43" t="s">
        <v>14</v>
      </c>
      <c r="C217" s="43" t="s">
        <v>14</v>
      </c>
      <c r="D217" s="43" t="s">
        <v>298</v>
      </c>
      <c r="E217" s="43"/>
      <c r="F217" s="70">
        <f>F218</f>
        <v>13976.5</v>
      </c>
      <c r="G217" s="70">
        <f>G218</f>
        <v>14027.3</v>
      </c>
    </row>
    <row r="218" spans="1:7" s="20" customFormat="1" ht="31.5">
      <c r="A218" s="78" t="s">
        <v>314</v>
      </c>
      <c r="B218" s="47" t="s">
        <v>14</v>
      </c>
      <c r="C218" s="47" t="s">
        <v>14</v>
      </c>
      <c r="D218" s="43" t="s">
        <v>297</v>
      </c>
      <c r="E218" s="43"/>
      <c r="F218" s="45">
        <f>F219+F221</f>
        <v>13976.5</v>
      </c>
      <c r="G218" s="45">
        <f>G219+G221</f>
        <v>14027.3</v>
      </c>
    </row>
    <row r="219" spans="1:7" ht="31.5">
      <c r="A219" s="46" t="s">
        <v>201</v>
      </c>
      <c r="B219" s="47" t="s">
        <v>14</v>
      </c>
      <c r="C219" s="47" t="s">
        <v>14</v>
      </c>
      <c r="D219" s="47" t="s">
        <v>295</v>
      </c>
      <c r="E219" s="47"/>
      <c r="F219" s="45">
        <f>F220</f>
        <v>12876.5</v>
      </c>
      <c r="G219" s="45">
        <f>G220</f>
        <v>12927.3</v>
      </c>
    </row>
    <row r="220" spans="1:7" ht="47.25">
      <c r="A220" s="46" t="s">
        <v>66</v>
      </c>
      <c r="B220" s="47" t="s">
        <v>14</v>
      </c>
      <c r="C220" s="47" t="s">
        <v>14</v>
      </c>
      <c r="D220" s="47" t="s">
        <v>295</v>
      </c>
      <c r="E220" s="47" t="s">
        <v>67</v>
      </c>
      <c r="F220" s="45">
        <v>12876.5</v>
      </c>
      <c r="G220" s="45">
        <v>12927.3</v>
      </c>
    </row>
    <row r="221" spans="1:7" ht="31.5">
      <c r="A221" s="46" t="s">
        <v>74</v>
      </c>
      <c r="B221" s="47" t="s">
        <v>14</v>
      </c>
      <c r="C221" s="47" t="s">
        <v>14</v>
      </c>
      <c r="D221" s="47" t="s">
        <v>296</v>
      </c>
      <c r="E221" s="47"/>
      <c r="F221" s="49">
        <f>F222</f>
        <v>1100</v>
      </c>
      <c r="G221" s="49">
        <f>G222</f>
        <v>1100</v>
      </c>
    </row>
    <row r="222" spans="1:7" ht="94.5">
      <c r="A222" s="46" t="s">
        <v>137</v>
      </c>
      <c r="B222" s="47" t="s">
        <v>14</v>
      </c>
      <c r="C222" s="47" t="s">
        <v>14</v>
      </c>
      <c r="D222" s="47" t="s">
        <v>296</v>
      </c>
      <c r="E222" s="47" t="s">
        <v>60</v>
      </c>
      <c r="F222" s="45">
        <v>1100</v>
      </c>
      <c r="G222" s="45">
        <v>1100</v>
      </c>
    </row>
    <row r="223" spans="1:7" ht="31.5">
      <c r="A223" s="38" t="s">
        <v>73</v>
      </c>
      <c r="B223" s="39" t="s">
        <v>14</v>
      </c>
      <c r="C223" s="39" t="s">
        <v>15</v>
      </c>
      <c r="D223" s="39"/>
      <c r="E223" s="39"/>
      <c r="F223" s="41">
        <f>F224+F230</f>
        <v>10399.8</v>
      </c>
      <c r="G223" s="41">
        <f>G224+G230</f>
        <v>10412</v>
      </c>
    </row>
    <row r="224" spans="1:7" s="20" customFormat="1" ht="47.25">
      <c r="A224" s="89" t="s">
        <v>135</v>
      </c>
      <c r="B224" s="52" t="s">
        <v>14</v>
      </c>
      <c r="C224" s="52" t="s">
        <v>15</v>
      </c>
      <c r="D224" s="53" t="s">
        <v>138</v>
      </c>
      <c r="E224" s="52"/>
      <c r="F224" s="54">
        <f aca="true" t="shared" si="18" ref="F224:G226">F225</f>
        <v>5064</v>
      </c>
      <c r="G224" s="54">
        <f t="shared" si="18"/>
        <v>5072.2</v>
      </c>
    </row>
    <row r="225" spans="1:7" ht="63">
      <c r="A225" s="55" t="s">
        <v>136</v>
      </c>
      <c r="B225" s="43" t="s">
        <v>14</v>
      </c>
      <c r="C225" s="43" t="s">
        <v>15</v>
      </c>
      <c r="D225" s="56" t="s">
        <v>139</v>
      </c>
      <c r="E225" s="52"/>
      <c r="F225" s="45">
        <f t="shared" si="18"/>
        <v>5064</v>
      </c>
      <c r="G225" s="45">
        <f t="shared" si="18"/>
        <v>5072.2</v>
      </c>
    </row>
    <row r="226" spans="1:7" ht="47.25">
      <c r="A226" s="57" t="s">
        <v>317</v>
      </c>
      <c r="B226" s="43" t="s">
        <v>14</v>
      </c>
      <c r="C226" s="43" t="s">
        <v>15</v>
      </c>
      <c r="D226" s="56" t="s">
        <v>140</v>
      </c>
      <c r="E226" s="52"/>
      <c r="F226" s="45">
        <f t="shared" si="18"/>
        <v>5064</v>
      </c>
      <c r="G226" s="45">
        <f t="shared" si="18"/>
        <v>5072.2</v>
      </c>
    </row>
    <row r="227" spans="1:7" ht="63">
      <c r="A227" s="46" t="s">
        <v>202</v>
      </c>
      <c r="B227" s="47" t="s">
        <v>14</v>
      </c>
      <c r="C227" s="47" t="s">
        <v>15</v>
      </c>
      <c r="D227" s="80" t="s">
        <v>127</v>
      </c>
      <c r="E227" s="47"/>
      <c r="F227" s="45">
        <f>F228+F229</f>
        <v>5064</v>
      </c>
      <c r="G227" s="45">
        <f>G228+G229</f>
        <v>5072.2</v>
      </c>
    </row>
    <row r="228" spans="1:7" ht="94.5">
      <c r="A228" s="46" t="s">
        <v>59</v>
      </c>
      <c r="B228" s="47" t="s">
        <v>14</v>
      </c>
      <c r="C228" s="47" t="s">
        <v>15</v>
      </c>
      <c r="D228" s="80" t="s">
        <v>127</v>
      </c>
      <c r="E228" s="47" t="s">
        <v>60</v>
      </c>
      <c r="F228" s="49">
        <v>4493.2</v>
      </c>
      <c r="G228" s="49">
        <v>4493.2</v>
      </c>
    </row>
    <row r="229" spans="1:7" ht="31.5">
      <c r="A229" s="46" t="s">
        <v>61</v>
      </c>
      <c r="B229" s="47" t="s">
        <v>14</v>
      </c>
      <c r="C229" s="47" t="s">
        <v>15</v>
      </c>
      <c r="D229" s="80" t="s">
        <v>127</v>
      </c>
      <c r="E229" s="47" t="s">
        <v>62</v>
      </c>
      <c r="F229" s="49">
        <v>570.8</v>
      </c>
      <c r="G229" s="49">
        <v>579</v>
      </c>
    </row>
    <row r="230" spans="1:7" ht="15.75">
      <c r="A230" s="46" t="s">
        <v>76</v>
      </c>
      <c r="B230" s="47" t="s">
        <v>14</v>
      </c>
      <c r="C230" s="47" t="s">
        <v>15</v>
      </c>
      <c r="D230" s="43" t="s">
        <v>81</v>
      </c>
      <c r="E230" s="43"/>
      <c r="F230" s="49">
        <f>F231+F235</f>
        <v>5335.799999999999</v>
      </c>
      <c r="G230" s="49">
        <f>G231+G235</f>
        <v>5339.799999999999</v>
      </c>
    </row>
    <row r="231" spans="1:7" ht="31.5">
      <c r="A231" s="46" t="s">
        <v>74</v>
      </c>
      <c r="B231" s="47" t="s">
        <v>14</v>
      </c>
      <c r="C231" s="47" t="s">
        <v>15</v>
      </c>
      <c r="D231" s="43" t="s">
        <v>115</v>
      </c>
      <c r="E231" s="43"/>
      <c r="F231" s="49">
        <f>F232+F233+F234</f>
        <v>526.5999999999999</v>
      </c>
      <c r="G231" s="49">
        <f>G232+G233+G234</f>
        <v>526.5999999999999</v>
      </c>
    </row>
    <row r="232" spans="1:7" ht="94.5">
      <c r="A232" s="46" t="s">
        <v>59</v>
      </c>
      <c r="B232" s="47" t="s">
        <v>14</v>
      </c>
      <c r="C232" s="47" t="s">
        <v>15</v>
      </c>
      <c r="D232" s="43" t="s">
        <v>115</v>
      </c>
      <c r="E232" s="43" t="s">
        <v>60</v>
      </c>
      <c r="F232" s="49">
        <v>203.7</v>
      </c>
      <c r="G232" s="49">
        <v>203.7</v>
      </c>
    </row>
    <row r="233" spans="1:7" ht="31.5">
      <c r="A233" s="46" t="s">
        <v>61</v>
      </c>
      <c r="B233" s="47" t="s">
        <v>14</v>
      </c>
      <c r="C233" s="47" t="s">
        <v>15</v>
      </c>
      <c r="D233" s="43" t="s">
        <v>115</v>
      </c>
      <c r="E233" s="43" t="s">
        <v>62</v>
      </c>
      <c r="F233" s="49">
        <v>322.9</v>
      </c>
      <c r="G233" s="49">
        <v>322.9</v>
      </c>
    </row>
    <row r="234" spans="1:7" ht="47.25">
      <c r="A234" s="46" t="s">
        <v>66</v>
      </c>
      <c r="B234" s="47" t="s">
        <v>14</v>
      </c>
      <c r="C234" s="47" t="s">
        <v>15</v>
      </c>
      <c r="D234" s="43" t="s">
        <v>115</v>
      </c>
      <c r="E234" s="43" t="s">
        <v>67</v>
      </c>
      <c r="F234" s="90"/>
      <c r="G234" s="90"/>
    </row>
    <row r="235" spans="1:7" ht="94.5">
      <c r="A235" s="71" t="s">
        <v>203</v>
      </c>
      <c r="B235" s="47" t="s">
        <v>14</v>
      </c>
      <c r="C235" s="47" t="s">
        <v>15</v>
      </c>
      <c r="D235" s="80" t="s">
        <v>204</v>
      </c>
      <c r="E235" s="47"/>
      <c r="F235" s="49">
        <f>F236+F237+F238</f>
        <v>4809.2</v>
      </c>
      <c r="G235" s="49">
        <f>G236+G237+G238</f>
        <v>4813.2</v>
      </c>
    </row>
    <row r="236" spans="1:7" ht="94.5">
      <c r="A236" s="46" t="s">
        <v>137</v>
      </c>
      <c r="B236" s="47" t="s">
        <v>14</v>
      </c>
      <c r="C236" s="47" t="s">
        <v>15</v>
      </c>
      <c r="D236" s="58" t="s">
        <v>116</v>
      </c>
      <c r="E236" s="47" t="s">
        <v>60</v>
      </c>
      <c r="F236" s="49">
        <v>3569.5</v>
      </c>
      <c r="G236" s="49">
        <v>3569.5</v>
      </c>
    </row>
    <row r="237" spans="1:7" ht="31.5">
      <c r="A237" s="46" t="s">
        <v>61</v>
      </c>
      <c r="B237" s="47" t="s">
        <v>14</v>
      </c>
      <c r="C237" s="47" t="s">
        <v>15</v>
      </c>
      <c r="D237" s="58" t="s">
        <v>116</v>
      </c>
      <c r="E237" s="47" t="s">
        <v>62</v>
      </c>
      <c r="F237" s="49">
        <v>1193</v>
      </c>
      <c r="G237" s="49">
        <v>1197</v>
      </c>
    </row>
    <row r="238" spans="1:7" ht="15.75">
      <c r="A238" s="46" t="s">
        <v>64</v>
      </c>
      <c r="B238" s="47" t="s">
        <v>14</v>
      </c>
      <c r="C238" s="47" t="s">
        <v>15</v>
      </c>
      <c r="D238" s="58" t="s">
        <v>116</v>
      </c>
      <c r="E238" s="47" t="s">
        <v>63</v>
      </c>
      <c r="F238" s="49">
        <v>46.7</v>
      </c>
      <c r="G238" s="49">
        <v>46.7</v>
      </c>
    </row>
    <row r="239" spans="1:7" ht="15.75">
      <c r="A239" s="34" t="s">
        <v>205</v>
      </c>
      <c r="B239" s="35" t="s">
        <v>16</v>
      </c>
      <c r="C239" s="35" t="s">
        <v>28</v>
      </c>
      <c r="D239" s="91"/>
      <c r="E239" s="35"/>
      <c r="F239" s="37">
        <f>F240</f>
        <v>136353.5</v>
      </c>
      <c r="G239" s="37">
        <f>G240</f>
        <v>137148.5</v>
      </c>
    </row>
    <row r="240" spans="1:7" ht="15.75">
      <c r="A240" s="38" t="s">
        <v>31</v>
      </c>
      <c r="B240" s="39" t="s">
        <v>16</v>
      </c>
      <c r="C240" s="39" t="s">
        <v>6</v>
      </c>
      <c r="D240" s="92"/>
      <c r="E240" s="39"/>
      <c r="F240" s="41">
        <f>F241+F254</f>
        <v>136353.5</v>
      </c>
      <c r="G240" s="41">
        <f>G241+G254</f>
        <v>137148.5</v>
      </c>
    </row>
    <row r="241" spans="1:7" s="20" customFormat="1" ht="78.75">
      <c r="A241" s="60" t="s">
        <v>270</v>
      </c>
      <c r="B241" s="67" t="s">
        <v>16</v>
      </c>
      <c r="C241" s="67" t="s">
        <v>6</v>
      </c>
      <c r="D241" s="67" t="s">
        <v>211</v>
      </c>
      <c r="E241" s="67"/>
      <c r="F241" s="54">
        <f>F242+F246+F250</f>
        <v>128853.5</v>
      </c>
      <c r="G241" s="54">
        <f>G242+G246+G250</f>
        <v>129648.5</v>
      </c>
    </row>
    <row r="242" spans="1:7" ht="78.75">
      <c r="A242" s="93" t="s">
        <v>271</v>
      </c>
      <c r="B242" s="47" t="s">
        <v>16</v>
      </c>
      <c r="C242" s="47" t="s">
        <v>6</v>
      </c>
      <c r="D242" s="47" t="s">
        <v>212</v>
      </c>
      <c r="E242" s="48"/>
      <c r="F242" s="45">
        <f aca="true" t="shared" si="19" ref="F242:G244">F243</f>
        <v>2676.1</v>
      </c>
      <c r="G242" s="45">
        <f t="shared" si="19"/>
        <v>2691.7</v>
      </c>
    </row>
    <row r="243" spans="1:7" ht="63">
      <c r="A243" s="93" t="s">
        <v>206</v>
      </c>
      <c r="B243" s="47" t="s">
        <v>16</v>
      </c>
      <c r="C243" s="47" t="s">
        <v>6</v>
      </c>
      <c r="D243" s="47" t="s">
        <v>213</v>
      </c>
      <c r="E243" s="48"/>
      <c r="F243" s="45">
        <f t="shared" si="19"/>
        <v>2676.1</v>
      </c>
      <c r="G243" s="45">
        <f t="shared" si="19"/>
        <v>2691.7</v>
      </c>
    </row>
    <row r="244" spans="1:7" ht="15.75">
      <c r="A244" s="84" t="s">
        <v>207</v>
      </c>
      <c r="B244" s="47" t="s">
        <v>16</v>
      </c>
      <c r="C244" s="47" t="s">
        <v>6</v>
      </c>
      <c r="D244" s="47" t="s">
        <v>91</v>
      </c>
      <c r="E244" s="47"/>
      <c r="F244" s="45">
        <f t="shared" si="19"/>
        <v>2676.1</v>
      </c>
      <c r="G244" s="45">
        <f t="shared" si="19"/>
        <v>2691.7</v>
      </c>
    </row>
    <row r="245" spans="1:7" ht="47.25">
      <c r="A245" s="46" t="s">
        <v>157</v>
      </c>
      <c r="B245" s="47" t="s">
        <v>16</v>
      </c>
      <c r="C245" s="47" t="s">
        <v>6</v>
      </c>
      <c r="D245" s="47" t="s">
        <v>91</v>
      </c>
      <c r="E245" s="47" t="s">
        <v>67</v>
      </c>
      <c r="F245" s="49">
        <v>2676.1</v>
      </c>
      <c r="G245" s="49">
        <v>2691.7</v>
      </c>
    </row>
    <row r="246" spans="1:7" ht="78.75">
      <c r="A246" s="55" t="s">
        <v>272</v>
      </c>
      <c r="B246" s="47" t="s">
        <v>16</v>
      </c>
      <c r="C246" s="47" t="s">
        <v>6</v>
      </c>
      <c r="D246" s="47" t="s">
        <v>214</v>
      </c>
      <c r="E246" s="47"/>
      <c r="F246" s="45">
        <f aca="true" t="shared" si="20" ref="F246:G248">F247</f>
        <v>36330.3</v>
      </c>
      <c r="G246" s="45">
        <f t="shared" si="20"/>
        <v>36542.1</v>
      </c>
    </row>
    <row r="247" spans="1:7" ht="31.5">
      <c r="A247" s="57" t="s">
        <v>327</v>
      </c>
      <c r="B247" s="47" t="s">
        <v>16</v>
      </c>
      <c r="C247" s="47" t="s">
        <v>6</v>
      </c>
      <c r="D247" s="47" t="s">
        <v>215</v>
      </c>
      <c r="E247" s="47"/>
      <c r="F247" s="45">
        <f t="shared" si="20"/>
        <v>36330.3</v>
      </c>
      <c r="G247" s="45">
        <f t="shared" si="20"/>
        <v>36542.1</v>
      </c>
    </row>
    <row r="248" spans="1:7" ht="15.75">
      <c r="A248" s="84" t="s">
        <v>208</v>
      </c>
      <c r="B248" s="47" t="s">
        <v>16</v>
      </c>
      <c r="C248" s="47" t="s">
        <v>6</v>
      </c>
      <c r="D248" s="47" t="s">
        <v>92</v>
      </c>
      <c r="E248" s="47"/>
      <c r="F248" s="45">
        <f t="shared" si="20"/>
        <v>36330.3</v>
      </c>
      <c r="G248" s="45">
        <f t="shared" si="20"/>
        <v>36542.1</v>
      </c>
    </row>
    <row r="249" spans="1:7" ht="47.25">
      <c r="A249" s="46" t="s">
        <v>157</v>
      </c>
      <c r="B249" s="47" t="s">
        <v>216</v>
      </c>
      <c r="C249" s="47" t="s">
        <v>6</v>
      </c>
      <c r="D249" s="47" t="s">
        <v>92</v>
      </c>
      <c r="E249" s="47" t="s">
        <v>67</v>
      </c>
      <c r="F249" s="49">
        <v>36330.3</v>
      </c>
      <c r="G249" s="49">
        <v>36542.1</v>
      </c>
    </row>
    <row r="250" spans="1:7" ht="94.5">
      <c r="A250" s="93" t="s">
        <v>273</v>
      </c>
      <c r="B250" s="47" t="s">
        <v>16</v>
      </c>
      <c r="C250" s="47" t="s">
        <v>6</v>
      </c>
      <c r="D250" s="47" t="s">
        <v>217</v>
      </c>
      <c r="E250" s="47"/>
      <c r="F250" s="45">
        <f aca="true" t="shared" si="21" ref="F250:G252">F251</f>
        <v>89847.1</v>
      </c>
      <c r="G250" s="45">
        <f t="shared" si="21"/>
        <v>90414.7</v>
      </c>
    </row>
    <row r="251" spans="1:7" ht="78.75">
      <c r="A251" s="93" t="s">
        <v>209</v>
      </c>
      <c r="B251" s="47" t="s">
        <v>16</v>
      </c>
      <c r="C251" s="47" t="s">
        <v>6</v>
      </c>
      <c r="D251" s="47" t="s">
        <v>218</v>
      </c>
      <c r="E251" s="47"/>
      <c r="F251" s="45">
        <f t="shared" si="21"/>
        <v>89847.1</v>
      </c>
      <c r="G251" s="45">
        <f t="shared" si="21"/>
        <v>90414.7</v>
      </c>
    </row>
    <row r="252" spans="1:7" ht="31.5">
      <c r="A252" s="84" t="s">
        <v>210</v>
      </c>
      <c r="B252" s="47" t="s">
        <v>16</v>
      </c>
      <c r="C252" s="47" t="s">
        <v>6</v>
      </c>
      <c r="D252" s="47" t="s">
        <v>93</v>
      </c>
      <c r="E252" s="47"/>
      <c r="F252" s="45">
        <f t="shared" si="21"/>
        <v>89847.1</v>
      </c>
      <c r="G252" s="45">
        <f t="shared" si="21"/>
        <v>90414.7</v>
      </c>
    </row>
    <row r="253" spans="1:7" ht="47.25">
      <c r="A253" s="46" t="s">
        <v>157</v>
      </c>
      <c r="B253" s="47" t="s">
        <v>16</v>
      </c>
      <c r="C253" s="47" t="s">
        <v>6</v>
      </c>
      <c r="D253" s="47" t="s">
        <v>93</v>
      </c>
      <c r="E253" s="47" t="s">
        <v>67</v>
      </c>
      <c r="F253" s="49">
        <v>89847.1</v>
      </c>
      <c r="G253" s="49">
        <v>90414.7</v>
      </c>
    </row>
    <row r="254" spans="1:7" ht="15.75">
      <c r="A254" s="42" t="s">
        <v>76</v>
      </c>
      <c r="B254" s="43" t="s">
        <v>16</v>
      </c>
      <c r="C254" s="43" t="s">
        <v>6</v>
      </c>
      <c r="D254" s="43" t="s">
        <v>81</v>
      </c>
      <c r="E254" s="43"/>
      <c r="F254" s="45">
        <f>F255</f>
        <v>7500</v>
      </c>
      <c r="G254" s="45">
        <f>G255</f>
        <v>7500</v>
      </c>
    </row>
    <row r="255" spans="1:7" ht="15.75">
      <c r="A255" s="46" t="s">
        <v>234</v>
      </c>
      <c r="B255" s="47" t="s">
        <v>16</v>
      </c>
      <c r="C255" s="47" t="s">
        <v>6</v>
      </c>
      <c r="D255" s="47" t="s">
        <v>235</v>
      </c>
      <c r="E255" s="48"/>
      <c r="F255" s="45">
        <f>F256</f>
        <v>7500</v>
      </c>
      <c r="G255" s="45">
        <f>G256</f>
        <v>7500</v>
      </c>
    </row>
    <row r="256" spans="1:7" ht="31.5">
      <c r="A256" s="46" t="s">
        <v>61</v>
      </c>
      <c r="B256" s="47" t="s">
        <v>16</v>
      </c>
      <c r="C256" s="47" t="s">
        <v>6</v>
      </c>
      <c r="D256" s="47" t="s">
        <v>235</v>
      </c>
      <c r="E256" s="47" t="s">
        <v>62</v>
      </c>
      <c r="F256" s="45">
        <v>7500</v>
      </c>
      <c r="G256" s="45">
        <v>7500</v>
      </c>
    </row>
    <row r="257" spans="1:7" ht="15.75">
      <c r="A257" s="34" t="s">
        <v>219</v>
      </c>
      <c r="B257" s="35" t="s">
        <v>15</v>
      </c>
      <c r="C257" s="35" t="s">
        <v>28</v>
      </c>
      <c r="D257" s="35"/>
      <c r="E257" s="35"/>
      <c r="F257" s="37">
        <f aca="true" t="shared" si="22" ref="F257:G259">F258</f>
        <v>1376.2</v>
      </c>
      <c r="G257" s="37">
        <f t="shared" si="22"/>
        <v>1418</v>
      </c>
    </row>
    <row r="258" spans="1:7" ht="31.5">
      <c r="A258" s="38" t="s">
        <v>220</v>
      </c>
      <c r="B258" s="39" t="s">
        <v>15</v>
      </c>
      <c r="C258" s="39" t="s">
        <v>14</v>
      </c>
      <c r="D258" s="39"/>
      <c r="E258" s="39"/>
      <c r="F258" s="41">
        <f t="shared" si="22"/>
        <v>1376.2</v>
      </c>
      <c r="G258" s="41">
        <f t="shared" si="22"/>
        <v>1418</v>
      </c>
    </row>
    <row r="259" spans="1:7" s="20" customFormat="1" ht="47.25">
      <c r="A259" s="51" t="s">
        <v>221</v>
      </c>
      <c r="B259" s="67" t="s">
        <v>15</v>
      </c>
      <c r="C259" s="67" t="s">
        <v>14</v>
      </c>
      <c r="D259" s="67" t="s">
        <v>224</v>
      </c>
      <c r="E259" s="67"/>
      <c r="F259" s="54">
        <f t="shared" si="22"/>
        <v>1376.2</v>
      </c>
      <c r="G259" s="54">
        <f t="shared" si="22"/>
        <v>1418</v>
      </c>
    </row>
    <row r="260" spans="1:7" ht="63">
      <c r="A260" s="55" t="s">
        <v>222</v>
      </c>
      <c r="B260" s="47" t="s">
        <v>15</v>
      </c>
      <c r="C260" s="47" t="s">
        <v>14</v>
      </c>
      <c r="D260" s="47" t="s">
        <v>225</v>
      </c>
      <c r="E260" s="47"/>
      <c r="F260" s="45">
        <f>F262</f>
        <v>1376.2</v>
      </c>
      <c r="G260" s="45">
        <f>G262</f>
        <v>1418</v>
      </c>
    </row>
    <row r="261" spans="1:7" ht="47.25">
      <c r="A261" s="57" t="s">
        <v>328</v>
      </c>
      <c r="B261" s="47" t="s">
        <v>15</v>
      </c>
      <c r="C261" s="47" t="s">
        <v>14</v>
      </c>
      <c r="D261" s="47" t="s">
        <v>226</v>
      </c>
      <c r="E261" s="47"/>
      <c r="F261" s="45">
        <f>F262</f>
        <v>1376.2</v>
      </c>
      <c r="G261" s="45">
        <f>G262</f>
        <v>1418</v>
      </c>
    </row>
    <row r="262" spans="1:7" ht="220.5">
      <c r="A262" s="12" t="s">
        <v>223</v>
      </c>
      <c r="B262" s="43" t="s">
        <v>15</v>
      </c>
      <c r="C262" s="43" t="s">
        <v>14</v>
      </c>
      <c r="D262" s="43" t="s">
        <v>110</v>
      </c>
      <c r="E262" s="43"/>
      <c r="F262" s="45">
        <f>F263</f>
        <v>1376.2</v>
      </c>
      <c r="G262" s="45">
        <f>G263</f>
        <v>1418</v>
      </c>
    </row>
    <row r="263" spans="1:7" ht="31.5">
      <c r="A263" s="42" t="s">
        <v>61</v>
      </c>
      <c r="B263" s="43" t="s">
        <v>15</v>
      </c>
      <c r="C263" s="43" t="s">
        <v>14</v>
      </c>
      <c r="D263" s="43" t="s">
        <v>110</v>
      </c>
      <c r="E263" s="43" t="s">
        <v>62</v>
      </c>
      <c r="F263" s="49">
        <v>1376.2</v>
      </c>
      <c r="G263" s="49">
        <v>1418</v>
      </c>
    </row>
    <row r="264" spans="1:7" ht="15.75">
      <c r="A264" s="34" t="s">
        <v>35</v>
      </c>
      <c r="B264" s="35" t="s">
        <v>17</v>
      </c>
      <c r="C264" s="35" t="s">
        <v>28</v>
      </c>
      <c r="D264" s="35"/>
      <c r="E264" s="36"/>
      <c r="F264" s="37">
        <f>F265+F269+F275</f>
        <v>55502.2</v>
      </c>
      <c r="G264" s="37">
        <f>G265+G269+G275</f>
        <v>57090.6</v>
      </c>
    </row>
    <row r="265" spans="1:7" ht="15.75">
      <c r="A265" s="38" t="s">
        <v>71</v>
      </c>
      <c r="B265" s="39" t="s">
        <v>17</v>
      </c>
      <c r="C265" s="39" t="s">
        <v>6</v>
      </c>
      <c r="D265" s="40"/>
      <c r="E265" s="39"/>
      <c r="F265" s="41">
        <f aca="true" t="shared" si="23" ref="F265:G267">F266</f>
        <v>556.5</v>
      </c>
      <c r="G265" s="41">
        <f t="shared" si="23"/>
        <v>556.5</v>
      </c>
    </row>
    <row r="266" spans="1:7" ht="15.75">
      <c r="A266" s="42" t="s">
        <v>76</v>
      </c>
      <c r="B266" s="43" t="s">
        <v>17</v>
      </c>
      <c r="C266" s="43" t="s">
        <v>6</v>
      </c>
      <c r="D266" s="44" t="s">
        <v>81</v>
      </c>
      <c r="E266" s="43"/>
      <c r="F266" s="45">
        <f t="shared" si="23"/>
        <v>556.5</v>
      </c>
      <c r="G266" s="45">
        <f t="shared" si="23"/>
        <v>556.5</v>
      </c>
    </row>
    <row r="267" spans="1:7" ht="31.5">
      <c r="A267" s="46" t="s">
        <v>72</v>
      </c>
      <c r="B267" s="47" t="s">
        <v>17</v>
      </c>
      <c r="C267" s="47" t="s">
        <v>6</v>
      </c>
      <c r="D267" s="47" t="s">
        <v>90</v>
      </c>
      <c r="E267" s="47"/>
      <c r="F267" s="45">
        <f t="shared" si="23"/>
        <v>556.5</v>
      </c>
      <c r="G267" s="45">
        <f t="shared" si="23"/>
        <v>556.5</v>
      </c>
    </row>
    <row r="268" spans="1:7" ht="31.5">
      <c r="A268" s="84" t="s">
        <v>227</v>
      </c>
      <c r="B268" s="47" t="s">
        <v>17</v>
      </c>
      <c r="C268" s="47" t="s">
        <v>6</v>
      </c>
      <c r="D268" s="47" t="s">
        <v>90</v>
      </c>
      <c r="E268" s="47" t="s">
        <v>68</v>
      </c>
      <c r="F268" s="49">
        <v>556.5</v>
      </c>
      <c r="G268" s="49">
        <v>556.5</v>
      </c>
    </row>
    <row r="269" spans="1:7" ht="15.75">
      <c r="A269" s="38" t="s">
        <v>18</v>
      </c>
      <c r="B269" s="39" t="s">
        <v>17</v>
      </c>
      <c r="C269" s="39" t="s">
        <v>8</v>
      </c>
      <c r="D269" s="92"/>
      <c r="E269" s="39"/>
      <c r="F269" s="41">
        <f>F271</f>
        <v>28.5</v>
      </c>
      <c r="G269" s="41">
        <f>G270</f>
        <v>28.5</v>
      </c>
    </row>
    <row r="270" spans="1:7" s="20" customFormat="1" ht="47.25">
      <c r="A270" s="82" t="s">
        <v>249</v>
      </c>
      <c r="B270" s="67" t="s">
        <v>17</v>
      </c>
      <c r="C270" s="67" t="s">
        <v>8</v>
      </c>
      <c r="D270" s="52" t="s">
        <v>245</v>
      </c>
      <c r="E270" s="52"/>
      <c r="F270" s="54">
        <f>F271</f>
        <v>28.5</v>
      </c>
      <c r="G270" s="54">
        <f>G271</f>
        <v>28.5</v>
      </c>
    </row>
    <row r="271" spans="1:7" ht="63">
      <c r="A271" s="46" t="s">
        <v>250</v>
      </c>
      <c r="B271" s="47" t="s">
        <v>17</v>
      </c>
      <c r="C271" s="47" t="s">
        <v>8</v>
      </c>
      <c r="D271" s="43" t="s">
        <v>246</v>
      </c>
      <c r="E271" s="43"/>
      <c r="F271" s="45">
        <f>F272</f>
        <v>28.5</v>
      </c>
      <c r="G271" s="45">
        <f>G272</f>
        <v>28.5</v>
      </c>
    </row>
    <row r="272" spans="1:7" ht="63">
      <c r="A272" s="59" t="s">
        <v>329</v>
      </c>
      <c r="B272" s="47" t="s">
        <v>17</v>
      </c>
      <c r="C272" s="47" t="s">
        <v>8</v>
      </c>
      <c r="D272" s="43" t="s">
        <v>247</v>
      </c>
      <c r="E272" s="43"/>
      <c r="F272" s="49">
        <f>F273</f>
        <v>28.5</v>
      </c>
      <c r="G272" s="49">
        <f>G273</f>
        <v>28.5</v>
      </c>
    </row>
    <row r="273" spans="1:7" ht="31.5">
      <c r="A273" s="46" t="s">
        <v>251</v>
      </c>
      <c r="B273" s="47" t="s">
        <v>17</v>
      </c>
      <c r="C273" s="47" t="s">
        <v>8</v>
      </c>
      <c r="D273" s="43" t="s">
        <v>248</v>
      </c>
      <c r="E273" s="43"/>
      <c r="F273" s="49">
        <f>F274</f>
        <v>28.5</v>
      </c>
      <c r="G273" s="49">
        <f>G274</f>
        <v>28.5</v>
      </c>
    </row>
    <row r="274" spans="1:7" ht="15.75">
      <c r="A274" s="46" t="s">
        <v>64</v>
      </c>
      <c r="B274" s="47" t="s">
        <v>17</v>
      </c>
      <c r="C274" s="47" t="s">
        <v>8</v>
      </c>
      <c r="D274" s="43" t="s">
        <v>248</v>
      </c>
      <c r="E274" s="43" t="s">
        <v>63</v>
      </c>
      <c r="F274" s="49">
        <v>28.5</v>
      </c>
      <c r="G274" s="49">
        <v>28.5</v>
      </c>
    </row>
    <row r="275" spans="1:7" ht="15.75">
      <c r="A275" s="38" t="s">
        <v>117</v>
      </c>
      <c r="B275" s="39" t="s">
        <v>17</v>
      </c>
      <c r="C275" s="39" t="s">
        <v>7</v>
      </c>
      <c r="D275" s="94"/>
      <c r="E275" s="39"/>
      <c r="F275" s="41">
        <f>F289+F276</f>
        <v>54917.2</v>
      </c>
      <c r="G275" s="41">
        <f>G289+G276</f>
        <v>56505.6</v>
      </c>
    </row>
    <row r="276" spans="1:7" s="20" customFormat="1" ht="47.25">
      <c r="A276" s="22" t="s">
        <v>252</v>
      </c>
      <c r="B276" s="86" t="s">
        <v>17</v>
      </c>
      <c r="C276" s="86" t="s">
        <v>7</v>
      </c>
      <c r="D276" s="95" t="s">
        <v>152</v>
      </c>
      <c r="E276" s="86"/>
      <c r="F276" s="69">
        <f>F277+F281</f>
        <v>37263.7</v>
      </c>
      <c r="G276" s="69">
        <f>G277+G281</f>
        <v>38852.1</v>
      </c>
    </row>
    <row r="277" spans="1:7" s="20" customFormat="1" ht="15.75">
      <c r="A277" s="15" t="s">
        <v>274</v>
      </c>
      <c r="B277" s="47" t="s">
        <v>17</v>
      </c>
      <c r="C277" s="47" t="s">
        <v>7</v>
      </c>
      <c r="D277" s="65" t="s">
        <v>275</v>
      </c>
      <c r="E277" s="64"/>
      <c r="F277" s="49">
        <f aca="true" t="shared" si="24" ref="F277:G279">F278</f>
        <v>8438.1</v>
      </c>
      <c r="G277" s="49">
        <f t="shared" si="24"/>
        <v>8873.5</v>
      </c>
    </row>
    <row r="278" spans="1:7" s="20" customFormat="1" ht="141.75">
      <c r="A278" s="23" t="s">
        <v>330</v>
      </c>
      <c r="B278" s="47" t="s">
        <v>17</v>
      </c>
      <c r="C278" s="47" t="s">
        <v>7</v>
      </c>
      <c r="D278" s="80" t="s">
        <v>276</v>
      </c>
      <c r="E278" s="47"/>
      <c r="F278" s="49">
        <f t="shared" si="24"/>
        <v>8438.1</v>
      </c>
      <c r="G278" s="49">
        <f t="shared" si="24"/>
        <v>8873.5</v>
      </c>
    </row>
    <row r="279" spans="1:7" s="20" customFormat="1" ht="126">
      <c r="A279" s="15" t="s">
        <v>339</v>
      </c>
      <c r="B279" s="47" t="s">
        <v>17</v>
      </c>
      <c r="C279" s="47" t="s">
        <v>7</v>
      </c>
      <c r="D279" s="80" t="s">
        <v>277</v>
      </c>
      <c r="E279" s="47"/>
      <c r="F279" s="49">
        <f t="shared" si="24"/>
        <v>8438.1</v>
      </c>
      <c r="G279" s="49">
        <f t="shared" si="24"/>
        <v>8873.5</v>
      </c>
    </row>
    <row r="280" spans="1:7" s="20" customFormat="1" ht="47.25">
      <c r="A280" s="46" t="s">
        <v>157</v>
      </c>
      <c r="B280" s="47" t="s">
        <v>17</v>
      </c>
      <c r="C280" s="47" t="s">
        <v>7</v>
      </c>
      <c r="D280" s="80" t="s">
        <v>277</v>
      </c>
      <c r="E280" s="47" t="s">
        <v>67</v>
      </c>
      <c r="F280" s="49">
        <v>8438.1</v>
      </c>
      <c r="G280" s="49">
        <v>8873.5</v>
      </c>
    </row>
    <row r="281" spans="1:7" ht="31.5">
      <c r="A281" s="15" t="s">
        <v>253</v>
      </c>
      <c r="B281" s="64" t="s">
        <v>17</v>
      </c>
      <c r="C281" s="64" t="s">
        <v>7</v>
      </c>
      <c r="D281" s="65" t="s">
        <v>153</v>
      </c>
      <c r="E281" s="64"/>
      <c r="F281" s="49">
        <f>F282</f>
        <v>28825.6</v>
      </c>
      <c r="G281" s="49">
        <f>G282</f>
        <v>29978.6</v>
      </c>
    </row>
    <row r="282" spans="1:7" ht="63">
      <c r="A282" s="23" t="s">
        <v>319</v>
      </c>
      <c r="B282" s="64" t="s">
        <v>17</v>
      </c>
      <c r="C282" s="64" t="s">
        <v>7</v>
      </c>
      <c r="D282" s="65" t="s">
        <v>154</v>
      </c>
      <c r="E282" s="64"/>
      <c r="F282" s="49">
        <f>F283+F285+F287</f>
        <v>28825.6</v>
      </c>
      <c r="G282" s="49">
        <f>G283+G285+G287</f>
        <v>29978.6</v>
      </c>
    </row>
    <row r="283" spans="1:7" ht="31.5">
      <c r="A283" s="15" t="s">
        <v>254</v>
      </c>
      <c r="B283" s="64" t="s">
        <v>17</v>
      </c>
      <c r="C283" s="64" t="s">
        <v>7</v>
      </c>
      <c r="D283" s="65" t="s">
        <v>288</v>
      </c>
      <c r="E283" s="64"/>
      <c r="F283" s="49">
        <f>F284</f>
        <v>6209.3</v>
      </c>
      <c r="G283" s="49">
        <f>G284</f>
        <v>6457.7</v>
      </c>
    </row>
    <row r="284" spans="1:7" ht="31.5">
      <c r="A284" s="15" t="s">
        <v>227</v>
      </c>
      <c r="B284" s="64" t="s">
        <v>17</v>
      </c>
      <c r="C284" s="64" t="s">
        <v>7</v>
      </c>
      <c r="D284" s="65" t="s">
        <v>288</v>
      </c>
      <c r="E284" s="64" t="s">
        <v>68</v>
      </c>
      <c r="F284" s="49">
        <v>6209.3</v>
      </c>
      <c r="G284" s="49">
        <v>6457.7</v>
      </c>
    </row>
    <row r="285" spans="1:7" ht="15.75">
      <c r="A285" s="18" t="s">
        <v>255</v>
      </c>
      <c r="B285" s="64" t="s">
        <v>17</v>
      </c>
      <c r="C285" s="64" t="s">
        <v>7</v>
      </c>
      <c r="D285" s="65" t="s">
        <v>289</v>
      </c>
      <c r="E285" s="64"/>
      <c r="F285" s="49">
        <f>F286</f>
        <v>3819.8</v>
      </c>
      <c r="G285" s="49">
        <f>G286</f>
        <v>3972.6</v>
      </c>
    </row>
    <row r="286" spans="1:7" ht="31.5">
      <c r="A286" s="15" t="s">
        <v>227</v>
      </c>
      <c r="B286" s="64" t="s">
        <v>17</v>
      </c>
      <c r="C286" s="64" t="s">
        <v>7</v>
      </c>
      <c r="D286" s="65" t="s">
        <v>289</v>
      </c>
      <c r="E286" s="64" t="s">
        <v>68</v>
      </c>
      <c r="F286" s="49">
        <v>3819.8</v>
      </c>
      <c r="G286" s="49">
        <v>3972.6</v>
      </c>
    </row>
    <row r="287" spans="1:7" ht="31.5">
      <c r="A287" s="18" t="s">
        <v>256</v>
      </c>
      <c r="B287" s="64" t="s">
        <v>17</v>
      </c>
      <c r="C287" s="64" t="s">
        <v>7</v>
      </c>
      <c r="D287" s="65" t="s">
        <v>290</v>
      </c>
      <c r="E287" s="64"/>
      <c r="F287" s="49">
        <f>F288</f>
        <v>18796.5</v>
      </c>
      <c r="G287" s="49">
        <f>G288</f>
        <v>19548.3</v>
      </c>
    </row>
    <row r="288" spans="1:7" ht="31.5">
      <c r="A288" s="15" t="s">
        <v>227</v>
      </c>
      <c r="B288" s="64" t="s">
        <v>17</v>
      </c>
      <c r="C288" s="64" t="s">
        <v>7</v>
      </c>
      <c r="D288" s="65" t="s">
        <v>290</v>
      </c>
      <c r="E288" s="64" t="s">
        <v>68</v>
      </c>
      <c r="F288" s="49">
        <v>18796.5</v>
      </c>
      <c r="G288" s="49">
        <v>19548.3</v>
      </c>
    </row>
    <row r="289" spans="1:7" ht="15.75">
      <c r="A289" s="42" t="s">
        <v>76</v>
      </c>
      <c r="B289" s="47" t="s">
        <v>17</v>
      </c>
      <c r="C289" s="47" t="s">
        <v>7</v>
      </c>
      <c r="D289" s="80" t="s">
        <v>81</v>
      </c>
      <c r="E289" s="47"/>
      <c r="F289" s="49">
        <f>F290</f>
        <v>17653.5</v>
      </c>
      <c r="G289" s="49">
        <f>G290</f>
        <v>17653.5</v>
      </c>
    </row>
    <row r="290" spans="1:7" ht="94.5">
      <c r="A290" s="46" t="s">
        <v>228</v>
      </c>
      <c r="B290" s="47" t="s">
        <v>17</v>
      </c>
      <c r="C290" s="47" t="s">
        <v>7</v>
      </c>
      <c r="D290" s="80" t="s">
        <v>113</v>
      </c>
      <c r="E290" s="47"/>
      <c r="F290" s="49">
        <f>F291</f>
        <v>17653.5</v>
      </c>
      <c r="G290" s="49">
        <f>G291</f>
        <v>17653.5</v>
      </c>
    </row>
    <row r="291" spans="1:7" ht="31.5">
      <c r="A291" s="46" t="s">
        <v>227</v>
      </c>
      <c r="B291" s="47" t="s">
        <v>17</v>
      </c>
      <c r="C291" s="47" t="s">
        <v>7</v>
      </c>
      <c r="D291" s="80" t="s">
        <v>113</v>
      </c>
      <c r="E291" s="47" t="s">
        <v>68</v>
      </c>
      <c r="F291" s="49">
        <v>17653.5</v>
      </c>
      <c r="G291" s="49">
        <v>17653.5</v>
      </c>
    </row>
    <row r="292" spans="1:7" ht="15.75">
      <c r="A292" s="96" t="s">
        <v>229</v>
      </c>
      <c r="B292" s="35" t="s">
        <v>32</v>
      </c>
      <c r="C292" s="35" t="s">
        <v>28</v>
      </c>
      <c r="D292" s="35"/>
      <c r="E292" s="35"/>
      <c r="F292" s="37">
        <f>F293+F301</f>
        <v>125022.6</v>
      </c>
      <c r="G292" s="37">
        <f>G293+G301</f>
        <v>125992.90000000001</v>
      </c>
    </row>
    <row r="293" spans="1:7" ht="15.75">
      <c r="A293" s="97" t="s">
        <v>230</v>
      </c>
      <c r="B293" s="39" t="s">
        <v>32</v>
      </c>
      <c r="C293" s="39" t="s">
        <v>6</v>
      </c>
      <c r="D293" s="39"/>
      <c r="E293" s="39"/>
      <c r="F293" s="41">
        <f aca="true" t="shared" si="25" ref="F293:G295">F294</f>
        <v>123612.6</v>
      </c>
      <c r="G293" s="41">
        <f t="shared" si="25"/>
        <v>124582.90000000001</v>
      </c>
    </row>
    <row r="294" spans="1:7" s="20" customFormat="1" ht="78.75">
      <c r="A294" s="60" t="s">
        <v>285</v>
      </c>
      <c r="B294" s="67" t="s">
        <v>32</v>
      </c>
      <c r="C294" s="67" t="s">
        <v>6</v>
      </c>
      <c r="D294" s="67" t="s">
        <v>299</v>
      </c>
      <c r="E294" s="67"/>
      <c r="F294" s="54">
        <f t="shared" si="25"/>
        <v>123612.6</v>
      </c>
      <c r="G294" s="54">
        <f t="shared" si="25"/>
        <v>124582.90000000001</v>
      </c>
    </row>
    <row r="295" spans="1:7" ht="63">
      <c r="A295" s="98" t="s">
        <v>315</v>
      </c>
      <c r="B295" s="47" t="s">
        <v>32</v>
      </c>
      <c r="C295" s="47" t="s">
        <v>6</v>
      </c>
      <c r="D295" s="61" t="s">
        <v>300</v>
      </c>
      <c r="E295" s="47"/>
      <c r="F295" s="45">
        <f t="shared" si="25"/>
        <v>123612.6</v>
      </c>
      <c r="G295" s="45">
        <f t="shared" si="25"/>
        <v>124582.90000000001</v>
      </c>
    </row>
    <row r="296" spans="1:7" ht="63">
      <c r="A296" s="55" t="s">
        <v>231</v>
      </c>
      <c r="B296" s="47" t="s">
        <v>32</v>
      </c>
      <c r="C296" s="47" t="s">
        <v>6</v>
      </c>
      <c r="D296" s="61" t="s">
        <v>301</v>
      </c>
      <c r="E296" s="47"/>
      <c r="F296" s="45">
        <f>F297+F299</f>
        <v>123612.6</v>
      </c>
      <c r="G296" s="45">
        <f>G297+G299</f>
        <v>124582.90000000001</v>
      </c>
    </row>
    <row r="297" spans="1:7" ht="31.5">
      <c r="A297" s="55" t="s">
        <v>316</v>
      </c>
      <c r="B297" s="47" t="s">
        <v>32</v>
      </c>
      <c r="C297" s="47" t="s">
        <v>6</v>
      </c>
      <c r="D297" s="47" t="s">
        <v>302</v>
      </c>
      <c r="E297" s="47"/>
      <c r="F297" s="45">
        <f>F298</f>
        <v>38150</v>
      </c>
      <c r="G297" s="45">
        <f>G298</f>
        <v>38464.3</v>
      </c>
    </row>
    <row r="298" spans="1:7" ht="47.25">
      <c r="A298" s="46" t="s">
        <v>157</v>
      </c>
      <c r="B298" s="47" t="s">
        <v>32</v>
      </c>
      <c r="C298" s="47" t="s">
        <v>6</v>
      </c>
      <c r="D298" s="47" t="s">
        <v>302</v>
      </c>
      <c r="E298" s="47" t="s">
        <v>67</v>
      </c>
      <c r="F298" s="49">
        <v>38150</v>
      </c>
      <c r="G298" s="49">
        <v>38464.3</v>
      </c>
    </row>
    <row r="299" spans="1:7" ht="31.5">
      <c r="A299" s="55" t="s">
        <v>303</v>
      </c>
      <c r="B299" s="47" t="s">
        <v>32</v>
      </c>
      <c r="C299" s="47" t="s">
        <v>6</v>
      </c>
      <c r="D299" s="47" t="s">
        <v>304</v>
      </c>
      <c r="E299" s="47"/>
      <c r="F299" s="49">
        <f>F300</f>
        <v>85462.6</v>
      </c>
      <c r="G299" s="49">
        <f>G300</f>
        <v>86118.6</v>
      </c>
    </row>
    <row r="300" spans="1:8" ht="47.25">
      <c r="A300" s="46" t="s">
        <v>157</v>
      </c>
      <c r="B300" s="47" t="s">
        <v>32</v>
      </c>
      <c r="C300" s="47" t="s">
        <v>6</v>
      </c>
      <c r="D300" s="47" t="s">
        <v>304</v>
      </c>
      <c r="E300" s="47" t="s">
        <v>67</v>
      </c>
      <c r="F300" s="49">
        <v>85462.6</v>
      </c>
      <c r="G300" s="49">
        <v>86118.6</v>
      </c>
      <c r="H300" s="5"/>
    </row>
    <row r="301" spans="1:7" ht="15.75">
      <c r="A301" s="97" t="s">
        <v>41</v>
      </c>
      <c r="B301" s="39" t="s">
        <v>32</v>
      </c>
      <c r="C301" s="39" t="s">
        <v>9</v>
      </c>
      <c r="D301" s="39"/>
      <c r="E301" s="39"/>
      <c r="F301" s="41">
        <f aca="true" t="shared" si="26" ref="F301:G304">F302</f>
        <v>1410</v>
      </c>
      <c r="G301" s="74">
        <f t="shared" si="26"/>
        <v>1410</v>
      </c>
    </row>
    <row r="302" spans="1:7" s="20" customFormat="1" ht="78.75">
      <c r="A302" s="60" t="s">
        <v>285</v>
      </c>
      <c r="B302" s="52" t="s">
        <v>32</v>
      </c>
      <c r="C302" s="52" t="s">
        <v>9</v>
      </c>
      <c r="D302" s="52" t="s">
        <v>299</v>
      </c>
      <c r="E302" s="52"/>
      <c r="F302" s="54">
        <f t="shared" si="26"/>
        <v>1410</v>
      </c>
      <c r="G302" s="54">
        <f t="shared" si="26"/>
        <v>1410</v>
      </c>
    </row>
    <row r="303" spans="1:7" ht="63">
      <c r="A303" s="98" t="s">
        <v>315</v>
      </c>
      <c r="B303" s="47" t="s">
        <v>32</v>
      </c>
      <c r="C303" s="47" t="s">
        <v>9</v>
      </c>
      <c r="D303" s="61" t="s">
        <v>305</v>
      </c>
      <c r="E303" s="43"/>
      <c r="F303" s="45">
        <f t="shared" si="26"/>
        <v>1410</v>
      </c>
      <c r="G303" s="45">
        <f t="shared" si="26"/>
        <v>1410</v>
      </c>
    </row>
    <row r="304" spans="1:7" ht="63">
      <c r="A304" s="55" t="s">
        <v>231</v>
      </c>
      <c r="B304" s="47" t="s">
        <v>32</v>
      </c>
      <c r="C304" s="47" t="s">
        <v>9</v>
      </c>
      <c r="D304" s="61" t="s">
        <v>306</v>
      </c>
      <c r="E304" s="43"/>
      <c r="F304" s="45">
        <f t="shared" si="26"/>
        <v>1410</v>
      </c>
      <c r="G304" s="45">
        <f t="shared" si="26"/>
        <v>1410</v>
      </c>
    </row>
    <row r="305" spans="1:7" ht="31.5">
      <c r="A305" s="84" t="s">
        <v>89</v>
      </c>
      <c r="B305" s="47" t="s">
        <v>32</v>
      </c>
      <c r="C305" s="47" t="s">
        <v>9</v>
      </c>
      <c r="D305" s="47" t="s">
        <v>307</v>
      </c>
      <c r="E305" s="47"/>
      <c r="F305" s="45">
        <f>F306+F307</f>
        <v>1410</v>
      </c>
      <c r="G305" s="45">
        <f>G306+G307</f>
        <v>1410</v>
      </c>
    </row>
    <row r="306" spans="1:7" ht="94.5">
      <c r="A306" s="46" t="s">
        <v>137</v>
      </c>
      <c r="B306" s="47" t="s">
        <v>32</v>
      </c>
      <c r="C306" s="47" t="s">
        <v>9</v>
      </c>
      <c r="D306" s="47" t="s">
        <v>307</v>
      </c>
      <c r="E306" s="47" t="s">
        <v>60</v>
      </c>
      <c r="F306" s="45"/>
      <c r="G306" s="45"/>
    </row>
    <row r="307" spans="1:7" ht="31.5">
      <c r="A307" s="46" t="s">
        <v>61</v>
      </c>
      <c r="B307" s="47" t="s">
        <v>32</v>
      </c>
      <c r="C307" s="47" t="s">
        <v>9</v>
      </c>
      <c r="D307" s="47" t="s">
        <v>307</v>
      </c>
      <c r="E307" s="61" t="s">
        <v>62</v>
      </c>
      <c r="F307" s="45">
        <v>1410</v>
      </c>
      <c r="G307" s="45">
        <v>1410</v>
      </c>
    </row>
    <row r="308" spans="1:7" ht="78.75">
      <c r="A308" s="34" t="s">
        <v>42</v>
      </c>
      <c r="B308" s="35" t="s">
        <v>24</v>
      </c>
      <c r="C308" s="35" t="s">
        <v>28</v>
      </c>
      <c r="D308" s="35"/>
      <c r="E308" s="35"/>
      <c r="F308" s="37">
        <f>F309</f>
        <v>22016.43</v>
      </c>
      <c r="G308" s="37">
        <f>G309</f>
        <v>22080.31</v>
      </c>
    </row>
    <row r="309" spans="1:7" ht="63">
      <c r="A309" s="38" t="s">
        <v>232</v>
      </c>
      <c r="B309" s="39" t="s">
        <v>24</v>
      </c>
      <c r="C309" s="39" t="s">
        <v>6</v>
      </c>
      <c r="D309" s="39"/>
      <c r="E309" s="39"/>
      <c r="F309" s="41">
        <f>F310</f>
        <v>22016.43</v>
      </c>
      <c r="G309" s="41">
        <f>G310</f>
        <v>22080.31</v>
      </c>
    </row>
    <row r="310" spans="1:7" ht="15.75">
      <c r="A310" s="46" t="s">
        <v>76</v>
      </c>
      <c r="B310" s="47" t="s">
        <v>24</v>
      </c>
      <c r="C310" s="47" t="s">
        <v>6</v>
      </c>
      <c r="D310" s="43" t="s">
        <v>81</v>
      </c>
      <c r="E310" s="43"/>
      <c r="F310" s="45">
        <f>F311+F313</f>
        <v>22016.43</v>
      </c>
      <c r="G310" s="45">
        <f>G311+G313</f>
        <v>22080.31</v>
      </c>
    </row>
    <row r="311" spans="1:7" ht="141.75">
      <c r="A311" s="81" t="s">
        <v>233</v>
      </c>
      <c r="B311" s="47" t="s">
        <v>24</v>
      </c>
      <c r="C311" s="47" t="s">
        <v>6</v>
      </c>
      <c r="D311" s="47" t="s">
        <v>244</v>
      </c>
      <c r="E311" s="48"/>
      <c r="F311" s="45">
        <f>F312</f>
        <v>18403.23</v>
      </c>
      <c r="G311" s="45">
        <f>G312</f>
        <v>18370.61</v>
      </c>
    </row>
    <row r="312" spans="1:7" ht="15.75">
      <c r="A312" s="46" t="s">
        <v>48</v>
      </c>
      <c r="B312" s="47" t="s">
        <v>24</v>
      </c>
      <c r="C312" s="47" t="s">
        <v>6</v>
      </c>
      <c r="D312" s="47" t="s">
        <v>244</v>
      </c>
      <c r="E312" s="48" t="s">
        <v>26</v>
      </c>
      <c r="F312" s="49">
        <v>18403.23</v>
      </c>
      <c r="G312" s="49">
        <v>18370.61</v>
      </c>
    </row>
    <row r="313" spans="1:7" ht="157.5">
      <c r="A313" s="99" t="s">
        <v>278</v>
      </c>
      <c r="B313" s="47" t="s">
        <v>24</v>
      </c>
      <c r="C313" s="47" t="s">
        <v>6</v>
      </c>
      <c r="D313" s="47" t="s">
        <v>104</v>
      </c>
      <c r="E313" s="48"/>
      <c r="F313" s="45">
        <f>F314</f>
        <v>3613.2</v>
      </c>
      <c r="G313" s="45">
        <f>G314</f>
        <v>3709.7</v>
      </c>
    </row>
    <row r="314" spans="1:7" ht="15.75">
      <c r="A314" s="46" t="s">
        <v>48</v>
      </c>
      <c r="B314" s="47" t="s">
        <v>24</v>
      </c>
      <c r="C314" s="47" t="s">
        <v>6</v>
      </c>
      <c r="D314" s="47" t="s">
        <v>104</v>
      </c>
      <c r="E314" s="48" t="s">
        <v>26</v>
      </c>
      <c r="F314" s="49">
        <v>3613.2</v>
      </c>
      <c r="G314" s="49">
        <v>3709.7</v>
      </c>
    </row>
    <row r="315" spans="1:7" ht="31.5">
      <c r="A315" s="73" t="s">
        <v>238</v>
      </c>
      <c r="B315" s="100"/>
      <c r="C315" s="100"/>
      <c r="D315" s="100"/>
      <c r="E315" s="101"/>
      <c r="F315" s="37">
        <f>F12+F103+F107+F121+F140+F159+F166+F239+F257+F264+F292+F308</f>
        <v>1926575.96</v>
      </c>
      <c r="G315" s="37">
        <f>G12+G103+G107+G121+G140+G159+G166+G239+G257+G264+G292+G308</f>
        <v>1904254.54</v>
      </c>
    </row>
    <row r="316" spans="1:7" ht="15">
      <c r="A316" s="4"/>
      <c r="B316" s="2"/>
      <c r="C316" s="2"/>
      <c r="D316" s="8"/>
      <c r="E316" s="8"/>
      <c r="F316" s="6"/>
      <c r="G316" s="6"/>
    </row>
    <row r="317" spans="1:7" ht="15">
      <c r="A317" s="4"/>
      <c r="B317" s="2"/>
      <c r="C317" s="2"/>
      <c r="D317" s="8"/>
      <c r="E317" s="8"/>
      <c r="F317" s="14"/>
      <c r="G317" s="14"/>
    </row>
    <row r="318" spans="1:7" ht="15">
      <c r="A318" s="4"/>
      <c r="B318" s="2"/>
      <c r="C318" s="2"/>
      <c r="D318" s="8"/>
      <c r="E318" s="8"/>
      <c r="F318" s="13"/>
      <c r="G318" s="6"/>
    </row>
    <row r="319" spans="1:7" ht="15">
      <c r="A319" s="4"/>
      <c r="B319" s="2"/>
      <c r="C319" s="2"/>
      <c r="D319" s="8"/>
      <c r="E319" s="8"/>
      <c r="F319" s="13"/>
      <c r="G319" s="13"/>
    </row>
    <row r="320" spans="1:6" ht="15">
      <c r="A320" s="4"/>
      <c r="B320" s="2"/>
      <c r="C320" s="2"/>
      <c r="D320" s="8"/>
      <c r="E320" s="8"/>
      <c r="F320" s="6"/>
    </row>
    <row r="321" spans="2:6" ht="15">
      <c r="B321" s="2"/>
      <c r="C321" s="2"/>
      <c r="D321" s="8"/>
      <c r="E321" s="8"/>
      <c r="F321" s="6"/>
    </row>
    <row r="322" spans="4:5" ht="15">
      <c r="D322" s="9"/>
      <c r="E322" s="9"/>
    </row>
    <row r="323" spans="4:5" ht="15">
      <c r="D323" s="9"/>
      <c r="E323" s="9"/>
    </row>
    <row r="324" spans="4:5" ht="15">
      <c r="D324" s="9"/>
      <c r="E324" s="9"/>
    </row>
    <row r="325" spans="4:5" ht="15">
      <c r="D325" s="9"/>
      <c r="E325" s="9"/>
    </row>
    <row r="326" spans="4:5" ht="15">
      <c r="D326" s="9"/>
      <c r="E326" s="9"/>
    </row>
    <row r="327" spans="4:5" ht="15">
      <c r="D327" s="9"/>
      <c r="E327" s="9"/>
    </row>
    <row r="328" spans="4:5" ht="15">
      <c r="D328" s="9"/>
      <c r="E328" s="9"/>
    </row>
    <row r="329" spans="4:5" ht="15">
      <c r="D329" s="9"/>
      <c r="E329" s="9"/>
    </row>
    <row r="330" spans="4:5" ht="15">
      <c r="D330" s="9"/>
      <c r="E330" s="9"/>
    </row>
    <row r="331" spans="4:5" ht="15">
      <c r="D331" s="9"/>
      <c r="E331" s="9"/>
    </row>
    <row r="332" spans="4:5" ht="15">
      <c r="D332" s="9"/>
      <c r="E332" s="9"/>
    </row>
    <row r="333" spans="4:5" ht="15">
      <c r="D333" s="9"/>
      <c r="E333" s="9"/>
    </row>
    <row r="334" spans="4:5" ht="15">
      <c r="D334" s="9"/>
      <c r="E334" s="9"/>
    </row>
    <row r="335" spans="4:5" ht="15">
      <c r="D335" s="9"/>
      <c r="E335" s="9"/>
    </row>
    <row r="336" spans="4:5" ht="15">
      <c r="D336" s="9"/>
      <c r="E336" s="9"/>
    </row>
    <row r="337" spans="4:5" ht="15">
      <c r="D337" s="9"/>
      <c r="E337" s="9"/>
    </row>
    <row r="338" spans="4:5" ht="15">
      <c r="D338" s="9"/>
      <c r="E338" s="9"/>
    </row>
    <row r="339" spans="4:5" ht="15">
      <c r="D339" s="9"/>
      <c r="E339" s="9"/>
    </row>
    <row r="340" spans="4:5" ht="15">
      <c r="D340" s="9"/>
      <c r="E340" s="9"/>
    </row>
    <row r="341" spans="4:5" ht="15">
      <c r="D341" s="9"/>
      <c r="E341" s="9"/>
    </row>
    <row r="342" spans="4:5" ht="15">
      <c r="D342" s="9"/>
      <c r="E342" s="9"/>
    </row>
    <row r="343" spans="4:5" ht="15">
      <c r="D343" s="9"/>
      <c r="E343" s="9"/>
    </row>
    <row r="344" spans="4:5" ht="15">
      <c r="D344" s="9"/>
      <c r="E344" s="9"/>
    </row>
    <row r="345" spans="4:5" ht="15">
      <c r="D345" s="9"/>
      <c r="E345" s="9"/>
    </row>
    <row r="346" spans="4:5" ht="15">
      <c r="D346" s="9"/>
      <c r="E346" s="9"/>
    </row>
    <row r="347" spans="4:5" ht="15">
      <c r="D347" s="9"/>
      <c r="E347" s="9"/>
    </row>
    <row r="348" spans="4:5" ht="15">
      <c r="D348" s="9"/>
      <c r="E348" s="9"/>
    </row>
    <row r="349" spans="4:5" ht="15">
      <c r="D349" s="9"/>
      <c r="E349" s="9"/>
    </row>
    <row r="350" spans="4:5" ht="15">
      <c r="D350" s="9"/>
      <c r="E350" s="9"/>
    </row>
    <row r="351" spans="4:5" ht="15">
      <c r="D351" s="9"/>
      <c r="E351" s="9"/>
    </row>
    <row r="352" spans="4:5" ht="15">
      <c r="D352" s="9"/>
      <c r="E352" s="9"/>
    </row>
    <row r="353" spans="4:5" ht="15">
      <c r="D353" s="9"/>
      <c r="E353" s="9"/>
    </row>
    <row r="354" spans="4:5" ht="15">
      <c r="D354" s="9"/>
      <c r="E354" s="9"/>
    </row>
    <row r="355" spans="4:5" ht="15">
      <c r="D355" s="9"/>
      <c r="E355" s="9"/>
    </row>
    <row r="356" spans="4:5" ht="15">
      <c r="D356" s="9"/>
      <c r="E356" s="9"/>
    </row>
    <row r="357" spans="4:5" ht="15">
      <c r="D357" s="9"/>
      <c r="E357" s="9"/>
    </row>
    <row r="358" spans="4:5" ht="15">
      <c r="D358" s="9"/>
      <c r="E358" s="9"/>
    </row>
    <row r="359" spans="4:5" ht="15">
      <c r="D359" s="9"/>
      <c r="E359" s="9"/>
    </row>
    <row r="360" spans="4:5" ht="15">
      <c r="D360" s="9"/>
      <c r="E360" s="9"/>
    </row>
    <row r="361" spans="4:5" ht="15">
      <c r="D361" s="9"/>
      <c r="E361" s="9"/>
    </row>
    <row r="362" spans="4:5" ht="15">
      <c r="D362" s="9"/>
      <c r="E362" s="9"/>
    </row>
    <row r="363" spans="4:5" ht="15">
      <c r="D363" s="9"/>
      <c r="E363" s="9"/>
    </row>
    <row r="364" spans="4:5" ht="15">
      <c r="D364" s="9"/>
      <c r="E364" s="9"/>
    </row>
    <row r="365" spans="4:5" ht="15">
      <c r="D365" s="9"/>
      <c r="E365" s="9"/>
    </row>
    <row r="366" spans="4:5" ht="15">
      <c r="D366" s="9"/>
      <c r="E366" s="9"/>
    </row>
    <row r="367" spans="4:5" ht="15">
      <c r="D367" s="9"/>
      <c r="E367" s="9"/>
    </row>
    <row r="368" spans="4:5" ht="15">
      <c r="D368" s="9"/>
      <c r="E368" s="9"/>
    </row>
    <row r="369" spans="4:5" ht="15">
      <c r="D369" s="9"/>
      <c r="E369" s="9"/>
    </row>
    <row r="370" spans="4:5" ht="15">
      <c r="D370" s="9"/>
      <c r="E370" s="9"/>
    </row>
    <row r="371" spans="4:5" ht="15">
      <c r="D371" s="9"/>
      <c r="E371" s="9"/>
    </row>
    <row r="372" spans="4:5" ht="15">
      <c r="D372" s="9"/>
      <c r="E372" s="9"/>
    </row>
    <row r="373" spans="4:5" ht="15">
      <c r="D373" s="9"/>
      <c r="E373" s="9"/>
    </row>
    <row r="374" spans="4:5" ht="15">
      <c r="D374" s="9"/>
      <c r="E374" s="9"/>
    </row>
    <row r="375" spans="4:5" ht="15">
      <c r="D375" s="9"/>
      <c r="E375" s="9"/>
    </row>
    <row r="376" spans="4:5" ht="15">
      <c r="D376" s="9"/>
      <c r="E376" s="9"/>
    </row>
    <row r="377" spans="4:5" ht="15">
      <c r="D377" s="9"/>
      <c r="E377" s="9"/>
    </row>
    <row r="378" spans="4:5" ht="15">
      <c r="D378" s="9"/>
      <c r="E378" s="9"/>
    </row>
    <row r="379" spans="4:5" ht="15">
      <c r="D379" s="9"/>
      <c r="E379" s="9"/>
    </row>
    <row r="380" spans="4:5" ht="15">
      <c r="D380" s="9"/>
      <c r="E380" s="9"/>
    </row>
    <row r="381" spans="4:5" ht="15">
      <c r="D381" s="9"/>
      <c r="E381" s="9"/>
    </row>
    <row r="382" spans="4:5" ht="15">
      <c r="D382" s="9"/>
      <c r="E382" s="9"/>
    </row>
    <row r="383" spans="4:5" ht="15">
      <c r="D383" s="9"/>
      <c r="E383" s="9"/>
    </row>
    <row r="384" spans="4:5" ht="15">
      <c r="D384" s="9"/>
      <c r="E384" s="9"/>
    </row>
    <row r="385" spans="4:5" ht="15">
      <c r="D385" s="9"/>
      <c r="E385" s="9"/>
    </row>
    <row r="386" spans="4:5" ht="15">
      <c r="D386" s="9"/>
      <c r="E386" s="9"/>
    </row>
    <row r="387" spans="4:5" ht="15">
      <c r="D387" s="9"/>
      <c r="E387" s="9"/>
    </row>
    <row r="388" spans="4:5" ht="15">
      <c r="D388" s="9"/>
      <c r="E388" s="9"/>
    </row>
    <row r="389" spans="4:5" ht="15">
      <c r="D389" s="9"/>
      <c r="E389" s="9"/>
    </row>
    <row r="390" spans="4:5" ht="15">
      <c r="D390" s="9"/>
      <c r="E390" s="9"/>
    </row>
    <row r="391" spans="4:5" ht="15">
      <c r="D391" s="9"/>
      <c r="E391" s="9"/>
    </row>
    <row r="392" spans="4:5" ht="15">
      <c r="D392" s="9"/>
      <c r="E392" s="9"/>
    </row>
    <row r="393" spans="4:5" ht="15">
      <c r="D393" s="9"/>
      <c r="E393" s="9"/>
    </row>
    <row r="394" spans="4:5" ht="15">
      <c r="D394" s="9"/>
      <c r="E394" s="9"/>
    </row>
    <row r="395" spans="4:5" ht="15">
      <c r="D395" s="9"/>
      <c r="E395" s="9"/>
    </row>
    <row r="396" spans="4:5" ht="15">
      <c r="D396" s="9"/>
      <c r="E396" s="9"/>
    </row>
    <row r="397" spans="4:5" ht="15">
      <c r="D397" s="9"/>
      <c r="E397" s="9"/>
    </row>
    <row r="398" spans="4:5" ht="15">
      <c r="D398" s="9"/>
      <c r="E398" s="9"/>
    </row>
    <row r="399" spans="4:5" ht="15">
      <c r="D399" s="9"/>
      <c r="E399" s="9"/>
    </row>
    <row r="400" spans="4:5" ht="15">
      <c r="D400" s="9"/>
      <c r="E400" s="9"/>
    </row>
    <row r="401" spans="4:5" ht="15">
      <c r="D401" s="9"/>
      <c r="E401" s="9"/>
    </row>
    <row r="402" spans="4:5" ht="15">
      <c r="D402" s="9"/>
      <c r="E402" s="9"/>
    </row>
    <row r="403" spans="4:5" ht="15">
      <c r="D403" s="9"/>
      <c r="E403" s="9"/>
    </row>
    <row r="404" spans="4:5" ht="15">
      <c r="D404" s="9"/>
      <c r="E404" s="9"/>
    </row>
    <row r="405" spans="4:5" ht="15">
      <c r="D405" s="9"/>
      <c r="E405" s="9"/>
    </row>
    <row r="406" spans="4:5" ht="15">
      <c r="D406" s="9"/>
      <c r="E406" s="9"/>
    </row>
    <row r="407" spans="4:5" ht="15">
      <c r="D407" s="9"/>
      <c r="E407" s="9"/>
    </row>
    <row r="408" spans="4:5" ht="15">
      <c r="D408" s="9"/>
      <c r="E408" s="9"/>
    </row>
    <row r="409" spans="4:5" ht="15">
      <c r="D409" s="9"/>
      <c r="E409" s="9"/>
    </row>
    <row r="410" spans="4:5" ht="15">
      <c r="D410" s="9"/>
      <c r="E410" s="9"/>
    </row>
    <row r="411" spans="4:5" ht="15">
      <c r="D411" s="9"/>
      <c r="E411" s="9"/>
    </row>
    <row r="412" spans="4:5" ht="15">
      <c r="D412" s="9"/>
      <c r="E412" s="9"/>
    </row>
    <row r="413" spans="4:5" ht="15">
      <c r="D413" s="9"/>
      <c r="E413" s="9"/>
    </row>
    <row r="414" spans="4:5" ht="15">
      <c r="D414" s="9"/>
      <c r="E414" s="9"/>
    </row>
    <row r="415" spans="4:5" ht="15">
      <c r="D415" s="9"/>
      <c r="E415" s="9"/>
    </row>
    <row r="416" spans="4:5" ht="15">
      <c r="D416" s="9"/>
      <c r="E416" s="9"/>
    </row>
    <row r="417" spans="4:5" ht="15">
      <c r="D417" s="9"/>
      <c r="E417" s="9"/>
    </row>
    <row r="418" spans="4:5" ht="15">
      <c r="D418" s="9"/>
      <c r="E418" s="9"/>
    </row>
  </sheetData>
  <sheetProtection/>
  <autoFilter ref="A11:H317"/>
  <mergeCells count="9">
    <mergeCell ref="A6:F6"/>
    <mergeCell ref="A8:F8"/>
    <mergeCell ref="A7:G7"/>
    <mergeCell ref="F10:G10"/>
    <mergeCell ref="A10:A11"/>
    <mergeCell ref="B10:B11"/>
    <mergeCell ref="C10:C11"/>
    <mergeCell ref="D10:D11"/>
    <mergeCell ref="E10:E11"/>
  </mergeCells>
  <printOptions/>
  <pageMargins left="0.7480314960629921" right="0.31496062992125984" top="0.6692913385826772" bottom="0.62992125984251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2021-12-11T09:57:44Z</cp:lastPrinted>
  <dcterms:created xsi:type="dcterms:W3CDTF">2005-12-06T06:33:16Z</dcterms:created>
  <dcterms:modified xsi:type="dcterms:W3CDTF">2021-12-14T10:45:36Z</dcterms:modified>
  <cp:category/>
  <cp:version/>
  <cp:contentType/>
  <cp:contentStatus/>
</cp:coreProperties>
</file>