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2980" windowHeight="9525"/>
  </bookViews>
  <sheets>
    <sheet name="приложение для Распоряжения" sheetId="1" r:id="rId1"/>
  </sheets>
  <definedNames>
    <definedName name="_xlnm._FilterDatabase" localSheetId="0" hidden="1">'приложение для Распоряжения'!$B$23:$CV$116</definedName>
    <definedName name="_xlnm.Print_Area" localSheetId="0">'приложение для Распоряжения'!$B$1:$D$114</definedName>
  </definedNames>
  <calcPr calcId="144525"/>
</workbook>
</file>

<file path=xl/calcChain.xml><?xml version="1.0" encoding="utf-8"?>
<calcChain xmlns="http://schemas.openxmlformats.org/spreadsheetml/2006/main">
  <c r="D113" i="1" l="1"/>
  <c r="C113" i="1"/>
  <c r="D106" i="1"/>
  <c r="D104" i="1"/>
  <c r="D99" i="1"/>
  <c r="D96" i="1"/>
  <c r="D92" i="1"/>
  <c r="D58" i="1"/>
  <c r="D26" i="1"/>
  <c r="C106" i="1"/>
  <c r="C104" i="1"/>
  <c r="C99" i="1"/>
  <c r="C96" i="1"/>
  <c r="C92" i="1"/>
  <c r="C58" i="1"/>
  <c r="C26" i="1"/>
  <c r="D25" i="1" l="1"/>
  <c r="D24" i="1" s="1"/>
  <c r="C25" i="1"/>
  <c r="C24" i="1" s="1"/>
</calcChain>
</file>

<file path=xl/sharedStrings.xml><?xml version="1.0" encoding="utf-8"?>
<sst xmlns="http://schemas.openxmlformats.org/spreadsheetml/2006/main" count="101" uniqueCount="101">
  <si>
    <t>МБУ "АрхГрадСтройКонтроль"</t>
  </si>
  <si>
    <t>4. Прочие</t>
  </si>
  <si>
    <t>Спорт</t>
  </si>
  <si>
    <t>МБУ "ЦПППД "Логос" "ЛМР" РТ</t>
  </si>
  <si>
    <t>Молодежная политика</t>
  </si>
  <si>
    <t>МБУ "РДК" МО "ЛМР" РТ</t>
  </si>
  <si>
    <t>МБУ"ЦБС" МО "ЛМР" РТ</t>
  </si>
  <si>
    <t>МБУК "ЛКМ"</t>
  </si>
  <si>
    <t>МБУ"Дворец культуры" МО "ЛМР" РТ</t>
  </si>
  <si>
    <t>2. Культура</t>
  </si>
  <si>
    <t>МБОДО "ЛДХШ им. М.Х.Хаертдинова</t>
  </si>
  <si>
    <t>МБУДО "ЛДМШ им. Н.М. Кудашева"</t>
  </si>
  <si>
    <t>ХЭН</t>
  </si>
  <si>
    <t>Муниципальное автономное образовательное учреждение дополнительного образования детей "Дом детского творчества" муниципального образования "Лениногорский муниципальный район" республики Татарстан</t>
  </si>
  <si>
    <t>Муниципальное бюджетное учреждение дополнительного образования детей "Центр внешкольной работы" муниципального образования "Лениногорский муниципальный район" Республики Татарстан</t>
  </si>
  <si>
    <t>Муниципальное бюджетное учреждение "Детский  оздоровительно-образовательный центр" муниципального образования "Лениногорский муниципальный район" Республики Татарстан</t>
  </si>
  <si>
    <t>Внешкольные</t>
  </si>
  <si>
    <t>Муниципальное бюджетное общеобразовательное учреждение "Федотовская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</si>
  <si>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общеобразовательное бюджетное учреждение "Ново-Сережкинская средняя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</si>
  <si>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для детей дошкольного и младшего школьного возраста "Новочершилинская начальная школа-детский сад"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</si>
  <si>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"Подлесная основная общеобразовательная школа" муниципального образования "Лениногорский муниципальный район" Республики Татарстан</t>
  </si>
  <si>
    <t>Муниицпальное бюджетное общеобразовательное учреждение "Старописьмянская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</si>
  <si>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"Ивановская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</si>
  <si>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"Старокувакская средняя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</si>
  <si>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"Керлигачская основная общеобразовательная школа" муниципального образования "Лениногорский муниципальный район" Республики Татарстан</t>
  </si>
  <si>
    <t>Муниицпальное бюджетное общеобразовательное учреждение "Урмышлинская основная общеобразовательная школа"муниципального образования "Лениногорского муниципальный район" Республики Татарстан</t>
  </si>
  <si>
    <t>муниципальное бюджетное общеобразовательное учреждение "Сарабикуловская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</si>
  <si>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"Сугушлинская основная общеобразовательная школа" муниципального образования "Лениногорский муниципальный район" Республики Татарстан</t>
  </si>
  <si>
    <t>Муниицпальное бюджетное общеобразовательное учреждение "Куакбашская основная общеобразовательная школа" муниципального образования "Лениногорский муниципальный район " Республики Татарстан</t>
  </si>
  <si>
    <t>Муниципальное бюджетное общеобразовательное учреждение "Каркалинская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</si>
  <si>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"Старо-Иштерякская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</si>
  <si>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для детей дошкольного и младшего школьного возраста "Новоиштерякская начальная школа-детский сад"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</si>
  <si>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"Нижнечершилинская средняя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</si>
  <si>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"Зай-Каратайская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</si>
  <si>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"Урдалинская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</si>
  <si>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"Зеленорощинская  средняя общеобразовательная школа им.М.Горького"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</si>
  <si>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"Шугуровская  средняя общеобразовательная школа им.В.П.Чкалова"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</si>
  <si>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"Тимяшевская средняя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</si>
  <si>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№13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</si>
  <si>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"Лицей №12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</si>
  <si>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 учреждение "Гимназия № 11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</si>
  <si>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№10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</si>
  <si>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№8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</si>
  <si>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№7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</si>
  <si>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№6 г.Лениногорска" муниципального образования "Лениногорский муниципальный район" Республики Татарстан</t>
  </si>
  <si>
    <t>Муниципальное автономное общеобразовательное учреждение "Средняя общеобразовательная школа № 5 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</si>
  <si>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№4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</si>
  <si>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№3 г.Лениногорска" муниципального образования "Лениногорский муниципальный район" Республики Татарстан</t>
  </si>
  <si>
    <t>Муниципальное автономное общеобразовательное учреждение "Средняя общеобразовательная школа № 2 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</si>
  <si>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№1 г.Лениногорска" муниципального образования "Лениногорский муниципальный район" Республики Татарстан</t>
  </si>
  <si>
    <t>Школы</t>
  </si>
  <si>
    <t>Муниципальная бюджетная дошкольная образовательная организация "Шугуровский детский сад общеразвивающего вида "Тургай" муниципального образования "Лениногорский муниципальный район" Республики Татарстан</t>
  </si>
  <si>
    <t>Муниципальное автономное дошкольное  образовательное учреждение "Детский сад общеразвиющего вида №32"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</si>
  <si>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№31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</si>
  <si>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№30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</si>
  <si>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№29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</si>
  <si>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№28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</si>
  <si>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№27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</si>
  <si>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№26г.Лениногорска"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</si>
  <si>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№25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</si>
  <si>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№24г.Лениногорска"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</si>
  <si>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№23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</si>
  <si>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№22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</si>
  <si>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№21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</si>
  <si>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№20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</si>
  <si>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№19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</si>
  <si>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№18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</si>
  <si>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№17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</si>
  <si>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№16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</si>
  <si>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№15" г.Лениногорска муниципального образования "Лениногорский муниципальный район" Республики Татарстан</t>
  </si>
  <si>
    <t>Муниципальная бюджетная дошкольная образовательная организация  "Центр развития ребенка -детский сад №14 "Родничок"г.Лениногорска"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</si>
  <si>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№13" г.Лениногорска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</si>
  <si>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№11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</si>
  <si>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№10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</si>
  <si>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№9 г.Лениногорска" муниципального образования "Лениногорский муниципальный район" Республики Татарстан</t>
  </si>
  <si>
    <t>Муниципальное автономное дошкольное образовательное учреждение  "Детский сад общеразвивающего вида №7"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</si>
  <si>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№6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</si>
  <si>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№5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</si>
  <si>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№4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</si>
  <si>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№3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</si>
  <si>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</si>
  <si>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 г.Лениногорска" муниципального образования "Лениногорский муниципальный район" Республики Татарстан</t>
  </si>
  <si>
    <t>ДОУ</t>
  </si>
  <si>
    <t>1. Образование</t>
  </si>
  <si>
    <t>ИТОГО</t>
  </si>
  <si>
    <t xml:space="preserve">в т.ч. Расход на з/п за счет ВД </t>
  </si>
  <si>
    <t>Доход от ВД итого</t>
  </si>
  <si>
    <t>План</t>
  </si>
  <si>
    <t>Учреждение</t>
  </si>
  <si>
    <t>№</t>
  </si>
  <si>
    <t>МБУ "СС- "Теннис Холл" МО "ЛМР" РТ пред.</t>
  </si>
  <si>
    <t>МБУ "Спортивный комплекс - "Юность" МО "ЛМР" РТ пред.</t>
  </si>
  <si>
    <t>МБУ "СШ"Нефтяник" ЛМР РТ</t>
  </si>
  <si>
    <t xml:space="preserve"> МБУ "КСШ №3" ЛМР РТ</t>
  </si>
  <si>
    <t xml:space="preserve"> МБУ "СШ №2" ЛМР РТ</t>
  </si>
  <si>
    <t xml:space="preserve"> МБО "СШ №1" ЛМР РТ</t>
  </si>
  <si>
    <t>2021 год</t>
  </si>
  <si>
    <t>Плановые показатели на 2021 год объемов полученных от оказания платных услуг муниципальными учреждениями, и расходов, направляемых на выплату заработной платы от указанных доходов, подлежащих целевому расходованию по муниципальному образованию "Лениногорский муниципальный район"</t>
  </si>
  <si>
    <t>к постановлению Исполнительного комитета муниципального образования "Лениногорский муниципальный район"</t>
  </si>
  <si>
    <t>Приложение</t>
  </si>
  <si>
    <t>"______"___________2020г. №___________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</si>
</sst>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/>
    <xf numFmtId="0" fontId="1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0" fontId="9" fillId="3" borderId="0" xfId="0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4" fontId="8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right"/>
    </xf>
    <xf numFmtId="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1"/>
  <sheetViews>
    <sheetView tabSelected="1" view="pageBreakPreview" topLeftCell="A30" zoomScale="85" zoomScaleNormal="94" zoomScaleSheetLayoutView="85" workbookViewId="0">
      <selection activeCell="G28" sqref="G28:G37"/>
    </sheetView>
  </sheetViews>
  <sheetFormatPr defaultColWidth="8.85546875" defaultRowHeight="18.75" x14ac:dyDescent="0.3"/>
  <cols>
    <col min="1" max="1" width="8.85546875" style="1"/>
    <col min="2" max="2" width="82.7109375" style="1" customWidth="1"/>
    <col min="3" max="3" width="20.7109375" style="2" customWidth="1"/>
    <col min="4" max="4" width="25.7109375" style="2" customWidth="1"/>
    <col min="5" max="5" width="12.42578125" style="1" customWidth="1"/>
    <col min="6" max="6" width="14.7109375" style="1" customWidth="1"/>
    <col min="7" max="7" width="38.5703125" style="40" customWidth="1"/>
    <col min="8" max="16384" width="8.85546875" style="1"/>
  </cols>
  <sheetData>
    <row r="1" spans="2:4" x14ac:dyDescent="0.3">
      <c r="C1" s="62" t="s">
        <v>99</v>
      </c>
      <c r="D1" s="62"/>
    </row>
    <row r="2" spans="2:4" ht="13.5" customHeight="1" x14ac:dyDescent="0.3">
      <c r="C2" s="35"/>
      <c r="D2" s="35"/>
    </row>
    <row r="3" spans="2:4" hidden="1" x14ac:dyDescent="0.3">
      <c r="C3" s="35"/>
      <c r="D3" s="35"/>
    </row>
    <row r="4" spans="2:4" hidden="1" x14ac:dyDescent="0.3">
      <c r="C4" s="35"/>
      <c r="D4" s="35"/>
    </row>
    <row r="5" spans="2:4" hidden="1" x14ac:dyDescent="0.3">
      <c r="C5" s="35"/>
      <c r="D5" s="35"/>
    </row>
    <row r="6" spans="2:4" hidden="1" x14ac:dyDescent="0.3">
      <c r="C6" s="35"/>
      <c r="D6" s="35"/>
    </row>
    <row r="7" spans="2:4" x14ac:dyDescent="0.3">
      <c r="C7" s="60" t="s">
        <v>98</v>
      </c>
      <c r="D7" s="61"/>
    </row>
    <row r="8" spans="2:4" x14ac:dyDescent="0.3">
      <c r="C8" s="61"/>
      <c r="D8" s="61"/>
    </row>
    <row r="9" spans="2:4" x14ac:dyDescent="0.3">
      <c r="C9" s="61"/>
      <c r="D9" s="61"/>
    </row>
    <row r="10" spans="2:4" x14ac:dyDescent="0.3">
      <c r="C10" s="61"/>
      <c r="D10" s="61"/>
    </row>
    <row r="11" spans="2:4" x14ac:dyDescent="0.3">
      <c r="C11" s="61"/>
      <c r="D11" s="61"/>
    </row>
    <row r="12" spans="2:4" x14ac:dyDescent="0.3">
      <c r="C12" s="61" t="s">
        <v>100</v>
      </c>
      <c r="D12" s="61"/>
    </row>
    <row r="13" spans="2:4" x14ac:dyDescent="0.3">
      <c r="C13" s="63"/>
      <c r="D13" s="63"/>
    </row>
    <row r="14" spans="2:4" x14ac:dyDescent="0.3">
      <c r="C14" s="63"/>
      <c r="D14" s="63"/>
    </row>
    <row r="15" spans="2:4" x14ac:dyDescent="0.3">
      <c r="B15" s="54" t="s">
        <v>97</v>
      </c>
      <c r="C15" s="54"/>
      <c r="D15" s="54"/>
    </row>
    <row r="16" spans="2:4" x14ac:dyDescent="0.3">
      <c r="B16" s="54"/>
      <c r="C16" s="54"/>
      <c r="D16" s="54"/>
    </row>
    <row r="17" spans="1:7" ht="120.6" customHeight="1" x14ac:dyDescent="0.3">
      <c r="B17" s="54"/>
      <c r="C17" s="54"/>
      <c r="D17" s="54"/>
    </row>
    <row r="19" spans="1:7" ht="14.25" customHeight="1" x14ac:dyDescent="0.3">
      <c r="A19" s="55" t="s">
        <v>89</v>
      </c>
      <c r="B19" s="59" t="s">
        <v>88</v>
      </c>
      <c r="C19" s="58" t="s">
        <v>87</v>
      </c>
      <c r="D19" s="58"/>
    </row>
    <row r="20" spans="1:7" x14ac:dyDescent="0.3">
      <c r="A20" s="56"/>
      <c r="B20" s="59"/>
      <c r="C20" s="58" t="s">
        <v>96</v>
      </c>
      <c r="D20" s="58"/>
    </row>
    <row r="21" spans="1:7" ht="15" customHeight="1" x14ac:dyDescent="0.3">
      <c r="A21" s="56"/>
      <c r="B21" s="59"/>
      <c r="C21" s="53" t="s">
        <v>86</v>
      </c>
      <c r="D21" s="53" t="s">
        <v>85</v>
      </c>
    </row>
    <row r="22" spans="1:7" s="24" customFormat="1" ht="126" customHeight="1" x14ac:dyDescent="0.25">
      <c r="A22" s="57"/>
      <c r="B22" s="59"/>
      <c r="C22" s="53"/>
      <c r="D22" s="53"/>
      <c r="G22" s="41"/>
    </row>
    <row r="23" spans="1:7" s="4" customFormat="1" x14ac:dyDescent="0.3">
      <c r="A23" s="6"/>
      <c r="B23" s="23">
        <v>1</v>
      </c>
      <c r="C23" s="22">
        <v>2</v>
      </c>
      <c r="D23" s="22">
        <v>3</v>
      </c>
      <c r="G23" s="42"/>
    </row>
    <row r="24" spans="1:7" s="4" customFormat="1" x14ac:dyDescent="0.3">
      <c r="A24" s="6"/>
      <c r="B24" s="34" t="s">
        <v>84</v>
      </c>
      <c r="C24" s="9">
        <f>C25+C99+C104+C106+C113</f>
        <v>56563760</v>
      </c>
      <c r="D24" s="9">
        <f>D25+D99+D104+D106+D113</f>
        <v>21803820</v>
      </c>
      <c r="G24" s="42"/>
    </row>
    <row r="25" spans="1:7" s="8" customFormat="1" ht="15" customHeight="1" x14ac:dyDescent="0.3">
      <c r="A25" s="10"/>
      <c r="B25" s="21" t="s">
        <v>83</v>
      </c>
      <c r="C25" s="20">
        <f>C26+C58+C92+C96</f>
        <v>37468830</v>
      </c>
      <c r="D25" s="20">
        <f>D26+D58+D92+D96</f>
        <v>11091070</v>
      </c>
      <c r="G25" s="43"/>
    </row>
    <row r="26" spans="1:7" s="8" customFormat="1" ht="15" customHeight="1" x14ac:dyDescent="0.3">
      <c r="A26" s="10"/>
      <c r="B26" s="19" t="s">
        <v>82</v>
      </c>
      <c r="C26" s="18">
        <f>SUM(C27:C57)</f>
        <v>6942000</v>
      </c>
      <c r="D26" s="18">
        <f>SUM(D27:D57)</f>
        <v>5206500</v>
      </c>
      <c r="G26" s="43"/>
    </row>
    <row r="27" spans="1:7" s="4" customFormat="1" ht="75" x14ac:dyDescent="0.3">
      <c r="A27" s="25">
        <v>1</v>
      </c>
      <c r="B27" s="13" t="s">
        <v>81</v>
      </c>
      <c r="C27" s="29">
        <v>31000</v>
      </c>
      <c r="D27" s="29">
        <v>23250</v>
      </c>
      <c r="E27" s="36"/>
      <c r="F27" s="36"/>
      <c r="G27" s="42"/>
    </row>
    <row r="28" spans="1:7" ht="75" x14ac:dyDescent="0.3">
      <c r="A28" s="26">
        <v>2</v>
      </c>
      <c r="B28" s="13" t="s">
        <v>80</v>
      </c>
      <c r="C28" s="29">
        <v>150000</v>
      </c>
      <c r="D28" s="30">
        <v>112500</v>
      </c>
      <c r="E28" s="36"/>
      <c r="F28" s="36"/>
    </row>
    <row r="29" spans="1:7" ht="75" x14ac:dyDescent="0.3">
      <c r="A29" s="26">
        <v>3</v>
      </c>
      <c r="B29" s="13" t="s">
        <v>79</v>
      </c>
      <c r="C29" s="29">
        <v>108000</v>
      </c>
      <c r="D29" s="30">
        <v>81000</v>
      </c>
      <c r="E29" s="36"/>
      <c r="F29" s="36"/>
    </row>
    <row r="30" spans="1:7" ht="75" x14ac:dyDescent="0.3">
      <c r="A30" s="25">
        <v>4</v>
      </c>
      <c r="B30" s="13" t="s">
        <v>78</v>
      </c>
      <c r="C30" s="29">
        <v>62000</v>
      </c>
      <c r="D30" s="30">
        <v>46500</v>
      </c>
      <c r="E30" s="36"/>
      <c r="F30" s="36"/>
    </row>
    <row r="31" spans="1:7" ht="75" x14ac:dyDescent="0.3">
      <c r="A31" s="26">
        <v>5</v>
      </c>
      <c r="B31" s="13" t="s">
        <v>77</v>
      </c>
      <c r="C31" s="29">
        <v>451000</v>
      </c>
      <c r="D31" s="30">
        <v>338250</v>
      </c>
      <c r="E31" s="36"/>
      <c r="F31" s="36"/>
    </row>
    <row r="32" spans="1:7" s="4" customFormat="1" ht="75" x14ac:dyDescent="0.3">
      <c r="A32" s="26">
        <v>6</v>
      </c>
      <c r="B32" s="13" t="s">
        <v>76</v>
      </c>
      <c r="C32" s="29">
        <v>92000</v>
      </c>
      <c r="D32" s="29">
        <v>69000</v>
      </c>
      <c r="E32" s="36"/>
      <c r="F32" s="36"/>
      <c r="G32" s="42"/>
    </row>
    <row r="33" spans="1:7" ht="75" x14ac:dyDescent="0.3">
      <c r="A33" s="25">
        <v>7</v>
      </c>
      <c r="B33" s="13" t="s">
        <v>75</v>
      </c>
      <c r="C33" s="29">
        <v>170000</v>
      </c>
      <c r="D33" s="30">
        <v>127500</v>
      </c>
      <c r="E33" s="36"/>
      <c r="F33" s="36"/>
    </row>
    <row r="34" spans="1:7" ht="75" x14ac:dyDescent="0.3">
      <c r="A34" s="26">
        <v>8</v>
      </c>
      <c r="B34" s="13" t="s">
        <v>74</v>
      </c>
      <c r="C34" s="29">
        <v>114000</v>
      </c>
      <c r="D34" s="30">
        <v>85500</v>
      </c>
      <c r="E34" s="36"/>
      <c r="F34" s="36"/>
    </row>
    <row r="35" spans="1:7" ht="75" x14ac:dyDescent="0.3">
      <c r="A35" s="26">
        <v>9</v>
      </c>
      <c r="B35" s="13" t="s">
        <v>73</v>
      </c>
      <c r="C35" s="29">
        <v>850000</v>
      </c>
      <c r="D35" s="30">
        <v>637500</v>
      </c>
      <c r="E35" s="36"/>
      <c r="F35" s="36"/>
    </row>
    <row r="36" spans="1:7" ht="75" x14ac:dyDescent="0.3">
      <c r="A36" s="25">
        <v>10</v>
      </c>
      <c r="B36" s="13" t="s">
        <v>72</v>
      </c>
      <c r="C36" s="29">
        <v>72000</v>
      </c>
      <c r="D36" s="29">
        <v>54000</v>
      </c>
      <c r="E36" s="36"/>
      <c r="F36" s="36"/>
    </row>
    <row r="37" spans="1:7" s="4" customFormat="1" ht="75" x14ac:dyDescent="0.3">
      <c r="A37" s="26">
        <v>11</v>
      </c>
      <c r="B37" s="13" t="s">
        <v>71</v>
      </c>
      <c r="C37" s="29">
        <v>86000</v>
      </c>
      <c r="D37" s="30">
        <v>64500</v>
      </c>
      <c r="E37" s="36"/>
      <c r="F37" s="36"/>
      <c r="G37" s="42"/>
    </row>
    <row r="38" spans="1:7" ht="75" x14ac:dyDescent="0.3">
      <c r="A38" s="26">
        <v>12</v>
      </c>
      <c r="B38" s="13" t="s">
        <v>70</v>
      </c>
      <c r="C38" s="29">
        <v>885000</v>
      </c>
      <c r="D38" s="30">
        <v>663750</v>
      </c>
      <c r="E38" s="36"/>
      <c r="F38" s="36"/>
    </row>
    <row r="39" spans="1:7" ht="75" x14ac:dyDescent="0.3">
      <c r="A39" s="25">
        <v>13</v>
      </c>
      <c r="B39" s="13" t="s">
        <v>69</v>
      </c>
      <c r="C39" s="29">
        <v>104000</v>
      </c>
      <c r="D39" s="30">
        <v>78000</v>
      </c>
      <c r="E39" s="36"/>
      <c r="F39" s="36"/>
    </row>
    <row r="40" spans="1:7" ht="75" x14ac:dyDescent="0.3">
      <c r="A40" s="26">
        <v>14</v>
      </c>
      <c r="B40" s="13" t="s">
        <v>68</v>
      </c>
      <c r="C40" s="29">
        <v>24000</v>
      </c>
      <c r="D40" s="29">
        <v>18000</v>
      </c>
      <c r="E40" s="36"/>
      <c r="F40" s="36"/>
    </row>
    <row r="41" spans="1:7" ht="75" x14ac:dyDescent="0.3">
      <c r="A41" s="26">
        <v>15</v>
      </c>
      <c r="B41" s="13" t="s">
        <v>67</v>
      </c>
      <c r="C41" s="29">
        <v>238000</v>
      </c>
      <c r="D41" s="30">
        <v>178500</v>
      </c>
      <c r="E41" s="36"/>
      <c r="F41" s="36"/>
    </row>
    <row r="42" spans="1:7" s="4" customFormat="1" ht="75" x14ac:dyDescent="0.3">
      <c r="A42" s="25">
        <v>16</v>
      </c>
      <c r="B42" s="13" t="s">
        <v>66</v>
      </c>
      <c r="C42" s="29">
        <v>386000</v>
      </c>
      <c r="D42" s="30">
        <v>289500</v>
      </c>
      <c r="E42" s="36"/>
      <c r="F42" s="36"/>
      <c r="G42" s="42"/>
    </row>
    <row r="43" spans="1:7" ht="75" x14ac:dyDescent="0.3">
      <c r="A43" s="26">
        <v>17</v>
      </c>
      <c r="B43" s="13" t="s">
        <v>65</v>
      </c>
      <c r="C43" s="29">
        <v>202000</v>
      </c>
      <c r="D43" s="30">
        <v>151500</v>
      </c>
      <c r="E43" s="36"/>
      <c r="F43" s="36"/>
    </row>
    <row r="44" spans="1:7" ht="75" x14ac:dyDescent="0.3">
      <c r="A44" s="26">
        <v>18</v>
      </c>
      <c r="B44" s="13" t="s">
        <v>64</v>
      </c>
      <c r="C44" s="29">
        <v>360000</v>
      </c>
      <c r="D44" s="30">
        <v>270000</v>
      </c>
      <c r="E44" s="36"/>
      <c r="F44" s="36"/>
    </row>
    <row r="45" spans="1:7" ht="75" x14ac:dyDescent="0.3">
      <c r="A45" s="25">
        <v>19</v>
      </c>
      <c r="B45" s="13" t="s">
        <v>63</v>
      </c>
      <c r="C45" s="29">
        <v>28000</v>
      </c>
      <c r="D45" s="30">
        <v>21000</v>
      </c>
      <c r="E45" s="36"/>
      <c r="F45" s="36"/>
    </row>
    <row r="46" spans="1:7" ht="75" x14ac:dyDescent="0.3">
      <c r="A46" s="26">
        <v>20</v>
      </c>
      <c r="B46" s="13" t="s">
        <v>62</v>
      </c>
      <c r="C46" s="29">
        <v>140000</v>
      </c>
      <c r="D46" s="30">
        <v>105000</v>
      </c>
      <c r="E46" s="36"/>
      <c r="F46" s="36"/>
    </row>
    <row r="47" spans="1:7" ht="75" x14ac:dyDescent="0.3">
      <c r="A47" s="26">
        <v>21</v>
      </c>
      <c r="B47" s="13" t="s">
        <v>61</v>
      </c>
      <c r="C47" s="29">
        <v>244000</v>
      </c>
      <c r="D47" s="30">
        <v>183000</v>
      </c>
      <c r="E47" s="36"/>
      <c r="F47" s="36"/>
    </row>
    <row r="48" spans="1:7" ht="75" x14ac:dyDescent="0.3">
      <c r="A48" s="25">
        <v>22</v>
      </c>
      <c r="B48" s="13" t="s">
        <v>60</v>
      </c>
      <c r="C48" s="29">
        <v>298000</v>
      </c>
      <c r="D48" s="30">
        <v>223500</v>
      </c>
      <c r="E48" s="36"/>
      <c r="F48" s="36"/>
    </row>
    <row r="49" spans="1:7" ht="75" x14ac:dyDescent="0.3">
      <c r="A49" s="26">
        <v>23</v>
      </c>
      <c r="B49" s="13" t="s">
        <v>59</v>
      </c>
      <c r="C49" s="29">
        <v>156000</v>
      </c>
      <c r="D49" s="30">
        <v>117000</v>
      </c>
      <c r="E49" s="36"/>
      <c r="F49" s="36"/>
    </row>
    <row r="50" spans="1:7" ht="75" x14ac:dyDescent="0.3">
      <c r="A50" s="26">
        <v>24</v>
      </c>
      <c r="B50" s="13" t="s">
        <v>58</v>
      </c>
      <c r="C50" s="29">
        <v>94000</v>
      </c>
      <c r="D50" s="30">
        <v>70500</v>
      </c>
      <c r="E50" s="36"/>
      <c r="F50" s="36"/>
    </row>
    <row r="51" spans="1:7" ht="75" x14ac:dyDescent="0.3">
      <c r="A51" s="25">
        <v>25</v>
      </c>
      <c r="B51" s="13" t="s">
        <v>57</v>
      </c>
      <c r="C51" s="29">
        <v>185000</v>
      </c>
      <c r="D51" s="30">
        <v>138750</v>
      </c>
      <c r="E51" s="36"/>
      <c r="F51" s="36"/>
    </row>
    <row r="52" spans="1:7" ht="75" x14ac:dyDescent="0.3">
      <c r="A52" s="26">
        <v>26</v>
      </c>
      <c r="B52" s="13" t="s">
        <v>56</v>
      </c>
      <c r="C52" s="29">
        <v>243000</v>
      </c>
      <c r="D52" s="30">
        <v>182250</v>
      </c>
      <c r="E52" s="36"/>
      <c r="F52" s="36"/>
    </row>
    <row r="53" spans="1:7" ht="75" x14ac:dyDescent="0.3">
      <c r="A53" s="26">
        <v>27</v>
      </c>
      <c r="B53" s="13" t="s">
        <v>55</v>
      </c>
      <c r="C53" s="29">
        <v>164000</v>
      </c>
      <c r="D53" s="30">
        <v>123000</v>
      </c>
      <c r="E53" s="36"/>
      <c r="F53" s="36"/>
    </row>
    <row r="54" spans="1:7" ht="75" x14ac:dyDescent="0.3">
      <c r="A54" s="25">
        <v>28</v>
      </c>
      <c r="B54" s="13" t="s">
        <v>54</v>
      </c>
      <c r="C54" s="29">
        <v>245000</v>
      </c>
      <c r="D54" s="30">
        <v>183750</v>
      </c>
      <c r="E54" s="36"/>
      <c r="F54" s="36"/>
    </row>
    <row r="55" spans="1:7" ht="75" x14ac:dyDescent="0.3">
      <c r="A55" s="26">
        <v>29</v>
      </c>
      <c r="B55" s="13" t="s">
        <v>53</v>
      </c>
      <c r="C55" s="29">
        <v>304000</v>
      </c>
      <c r="D55" s="30">
        <v>228000</v>
      </c>
      <c r="E55" s="36"/>
      <c r="F55" s="36"/>
    </row>
    <row r="56" spans="1:7" ht="75" x14ac:dyDescent="0.3">
      <c r="A56" s="26">
        <v>30</v>
      </c>
      <c r="B56" s="13" t="s">
        <v>52</v>
      </c>
      <c r="C56" s="29">
        <v>324000</v>
      </c>
      <c r="D56" s="30">
        <v>243000</v>
      </c>
      <c r="E56" s="36"/>
      <c r="F56" s="36"/>
    </row>
    <row r="57" spans="1:7" ht="75" x14ac:dyDescent="0.3">
      <c r="A57" s="25">
        <v>31</v>
      </c>
      <c r="B57" s="17" t="s">
        <v>51</v>
      </c>
      <c r="C57" s="29">
        <v>132000</v>
      </c>
      <c r="D57" s="30">
        <v>99000</v>
      </c>
      <c r="E57" s="36"/>
      <c r="F57" s="36"/>
    </row>
    <row r="58" spans="1:7" x14ac:dyDescent="0.3">
      <c r="A58" s="27"/>
      <c r="B58" s="16" t="s">
        <v>50</v>
      </c>
      <c r="C58" s="31">
        <f>SUM(C59:C91)</f>
        <v>26353700</v>
      </c>
      <c r="D58" s="31">
        <f>SUM(D59:D91)</f>
        <v>3616250</v>
      </c>
    </row>
    <row r="59" spans="1:7" ht="75" x14ac:dyDescent="0.3">
      <c r="A59" s="26">
        <v>32</v>
      </c>
      <c r="B59" s="13" t="s">
        <v>49</v>
      </c>
      <c r="C59" s="29">
        <v>268000</v>
      </c>
      <c r="D59" s="30"/>
      <c r="E59" s="36"/>
      <c r="F59" s="36"/>
    </row>
    <row r="60" spans="1:7" s="14" customFormat="1" ht="75" x14ac:dyDescent="0.3">
      <c r="A60" s="26">
        <v>33</v>
      </c>
      <c r="B60" s="13" t="s">
        <v>48</v>
      </c>
      <c r="C60" s="29">
        <v>3234000</v>
      </c>
      <c r="D60" s="30">
        <v>658500</v>
      </c>
      <c r="E60" s="36"/>
      <c r="F60" s="36"/>
      <c r="G60" s="44"/>
    </row>
    <row r="61" spans="1:7" ht="75" x14ac:dyDescent="0.3">
      <c r="A61" s="26">
        <v>34</v>
      </c>
      <c r="B61" s="13" t="s">
        <v>47</v>
      </c>
      <c r="C61" s="29">
        <v>450000</v>
      </c>
      <c r="D61" s="30"/>
      <c r="E61" s="36"/>
      <c r="F61" s="36"/>
    </row>
    <row r="62" spans="1:7" ht="75" x14ac:dyDescent="0.3">
      <c r="A62" s="26">
        <v>35</v>
      </c>
      <c r="B62" s="13" t="s">
        <v>46</v>
      </c>
      <c r="C62" s="29">
        <v>993000</v>
      </c>
      <c r="D62" s="30">
        <v>73500</v>
      </c>
      <c r="E62" s="36"/>
      <c r="F62" s="36"/>
    </row>
    <row r="63" spans="1:7" ht="75" x14ac:dyDescent="0.3">
      <c r="A63" s="26">
        <v>36</v>
      </c>
      <c r="B63" s="13" t="s">
        <v>45</v>
      </c>
      <c r="C63" s="29">
        <v>2000000</v>
      </c>
      <c r="D63" s="30">
        <v>315000</v>
      </c>
      <c r="E63" s="36"/>
      <c r="F63" s="36"/>
    </row>
    <row r="64" spans="1:7" ht="75" x14ac:dyDescent="0.3">
      <c r="A64" s="26">
        <v>37</v>
      </c>
      <c r="B64" s="13" t="s">
        <v>44</v>
      </c>
      <c r="C64" s="29">
        <v>2872000</v>
      </c>
      <c r="D64" s="30">
        <v>669000</v>
      </c>
      <c r="E64" s="36"/>
      <c r="F64" s="36"/>
    </row>
    <row r="65" spans="1:6" ht="75" x14ac:dyDescent="0.3">
      <c r="A65" s="26">
        <v>38</v>
      </c>
      <c r="B65" s="13" t="s">
        <v>43</v>
      </c>
      <c r="C65" s="29">
        <v>3148000</v>
      </c>
      <c r="D65" s="30">
        <v>414000</v>
      </c>
      <c r="E65" s="36"/>
      <c r="F65" s="36"/>
    </row>
    <row r="66" spans="1:6" ht="75" x14ac:dyDescent="0.3">
      <c r="A66" s="26">
        <v>39</v>
      </c>
      <c r="B66" s="13" t="s">
        <v>42</v>
      </c>
      <c r="C66" s="29">
        <v>2499700</v>
      </c>
      <c r="D66" s="30">
        <v>506000</v>
      </c>
      <c r="E66" s="36"/>
      <c r="F66" s="36"/>
    </row>
    <row r="67" spans="1:6" ht="75" x14ac:dyDescent="0.3">
      <c r="A67" s="26">
        <v>40</v>
      </c>
      <c r="B67" s="13" t="s">
        <v>41</v>
      </c>
      <c r="C67" s="29">
        <v>1989000</v>
      </c>
      <c r="D67" s="30">
        <v>327750</v>
      </c>
      <c r="E67" s="36"/>
      <c r="F67" s="36"/>
    </row>
    <row r="68" spans="1:6" ht="56.25" x14ac:dyDescent="0.3">
      <c r="A68" s="26">
        <v>41</v>
      </c>
      <c r="B68" s="13" t="s">
        <v>40</v>
      </c>
      <c r="C68" s="29">
        <v>1886000</v>
      </c>
      <c r="D68" s="30">
        <v>177000</v>
      </c>
      <c r="E68" s="36"/>
      <c r="F68" s="36"/>
    </row>
    <row r="69" spans="1:6" ht="56.25" x14ac:dyDescent="0.3">
      <c r="A69" s="26">
        <v>42</v>
      </c>
      <c r="B69" s="13" t="s">
        <v>39</v>
      </c>
      <c r="C69" s="29">
        <v>2690000</v>
      </c>
      <c r="D69" s="30">
        <v>431250</v>
      </c>
      <c r="E69" s="36"/>
      <c r="F69" s="36"/>
    </row>
    <row r="70" spans="1:6" ht="75" x14ac:dyDescent="0.3">
      <c r="A70" s="26">
        <v>43</v>
      </c>
      <c r="B70" s="13" t="s">
        <v>38</v>
      </c>
      <c r="C70" s="29">
        <v>489000</v>
      </c>
      <c r="D70" s="30">
        <v>44250</v>
      </c>
      <c r="E70" s="36"/>
      <c r="F70" s="36"/>
    </row>
    <row r="71" spans="1:6" ht="75" x14ac:dyDescent="0.3">
      <c r="A71" s="26">
        <v>44</v>
      </c>
      <c r="B71" s="13" t="s">
        <v>37</v>
      </c>
      <c r="C71" s="29">
        <v>694000</v>
      </c>
      <c r="D71" s="30"/>
      <c r="E71" s="36"/>
      <c r="F71" s="36"/>
    </row>
    <row r="72" spans="1:6" ht="75" x14ac:dyDescent="0.3">
      <c r="A72" s="26">
        <v>45</v>
      </c>
      <c r="B72" s="13" t="s">
        <v>36</v>
      </c>
      <c r="C72" s="29">
        <v>1013000</v>
      </c>
      <c r="D72" s="30"/>
      <c r="E72" s="36"/>
      <c r="F72" s="36"/>
    </row>
    <row r="73" spans="1:6" ht="75" x14ac:dyDescent="0.3">
      <c r="A73" s="26">
        <v>46</v>
      </c>
      <c r="B73" s="13" t="s">
        <v>35</v>
      </c>
      <c r="C73" s="29">
        <v>292000</v>
      </c>
      <c r="D73" s="30"/>
      <c r="E73" s="36"/>
      <c r="F73" s="36"/>
    </row>
    <row r="74" spans="1:6" ht="75" x14ac:dyDescent="0.3">
      <c r="A74" s="26">
        <v>47</v>
      </c>
      <c r="B74" s="13" t="s">
        <v>34</v>
      </c>
      <c r="C74" s="29">
        <v>80000</v>
      </c>
      <c r="D74" s="30"/>
      <c r="E74" s="36"/>
      <c r="F74" s="36"/>
    </row>
    <row r="75" spans="1:6" ht="75" x14ac:dyDescent="0.3">
      <c r="A75" s="26">
        <v>48</v>
      </c>
      <c r="B75" s="13" t="s">
        <v>33</v>
      </c>
      <c r="C75" s="29">
        <v>81000</v>
      </c>
      <c r="D75" s="30"/>
      <c r="E75" s="36"/>
      <c r="F75" s="36"/>
    </row>
    <row r="76" spans="1:6" ht="75" x14ac:dyDescent="0.3">
      <c r="A76" s="26">
        <v>49</v>
      </c>
      <c r="B76" s="13" t="s">
        <v>32</v>
      </c>
      <c r="C76" s="29">
        <v>152000</v>
      </c>
      <c r="D76" s="30"/>
      <c r="E76" s="36"/>
      <c r="F76" s="36"/>
    </row>
    <row r="77" spans="1:6" ht="93.75" x14ac:dyDescent="0.3">
      <c r="A77" s="26">
        <v>50</v>
      </c>
      <c r="B77" s="13" t="s">
        <v>31</v>
      </c>
      <c r="C77" s="29">
        <v>6000</v>
      </c>
      <c r="D77" s="30"/>
      <c r="E77" s="36"/>
      <c r="F77" s="36"/>
    </row>
    <row r="78" spans="1:6" ht="75" x14ac:dyDescent="0.3">
      <c r="A78" s="26">
        <v>51</v>
      </c>
      <c r="B78" s="13" t="s">
        <v>30</v>
      </c>
      <c r="C78" s="29">
        <v>158000</v>
      </c>
      <c r="D78" s="30"/>
      <c r="E78" s="36"/>
      <c r="F78" s="36"/>
    </row>
    <row r="79" spans="1:6" ht="75" x14ac:dyDescent="0.3">
      <c r="A79" s="26">
        <v>52</v>
      </c>
      <c r="B79" s="13" t="s">
        <v>29</v>
      </c>
      <c r="C79" s="29">
        <v>100000</v>
      </c>
      <c r="D79" s="30"/>
      <c r="E79" s="36"/>
      <c r="F79" s="36"/>
    </row>
    <row r="80" spans="1:6" ht="75" x14ac:dyDescent="0.3">
      <c r="A80" s="26">
        <v>53</v>
      </c>
      <c r="B80" s="13" t="s">
        <v>28</v>
      </c>
      <c r="C80" s="29">
        <v>161000</v>
      </c>
      <c r="D80" s="30"/>
      <c r="E80" s="36"/>
      <c r="F80" s="36"/>
    </row>
    <row r="81" spans="1:7" ht="75" x14ac:dyDescent="0.3">
      <c r="A81" s="26">
        <v>54</v>
      </c>
      <c r="B81" s="13" t="s">
        <v>27</v>
      </c>
      <c r="C81" s="29">
        <v>41000</v>
      </c>
      <c r="D81" s="30"/>
      <c r="E81" s="36"/>
      <c r="F81" s="36"/>
    </row>
    <row r="82" spans="1:7" ht="75" x14ac:dyDescent="0.3">
      <c r="A82" s="26">
        <v>55</v>
      </c>
      <c r="B82" s="13" t="s">
        <v>26</v>
      </c>
      <c r="C82" s="29">
        <v>88000</v>
      </c>
      <c r="D82" s="30"/>
      <c r="E82" s="36"/>
      <c r="F82" s="36"/>
    </row>
    <row r="83" spans="1:7" ht="75" x14ac:dyDescent="0.3">
      <c r="A83" s="26">
        <v>56</v>
      </c>
      <c r="B83" s="13" t="s">
        <v>25</v>
      </c>
      <c r="C83" s="29">
        <v>90000</v>
      </c>
      <c r="D83" s="30"/>
      <c r="E83" s="36"/>
      <c r="F83" s="36"/>
    </row>
    <row r="84" spans="1:7" ht="75" x14ac:dyDescent="0.3">
      <c r="A84" s="26">
        <v>57</v>
      </c>
      <c r="B84" s="13" t="s">
        <v>24</v>
      </c>
      <c r="C84" s="29">
        <v>67000</v>
      </c>
      <c r="D84" s="30"/>
      <c r="E84" s="36"/>
      <c r="F84" s="36"/>
    </row>
    <row r="85" spans="1:7" ht="75" x14ac:dyDescent="0.3">
      <c r="A85" s="26">
        <v>58</v>
      </c>
      <c r="B85" s="13" t="s">
        <v>23</v>
      </c>
      <c r="C85" s="29">
        <v>276000</v>
      </c>
      <c r="D85" s="30"/>
      <c r="E85" s="36"/>
      <c r="F85" s="36"/>
    </row>
    <row r="86" spans="1:7" ht="75" x14ac:dyDescent="0.3">
      <c r="A86" s="26">
        <v>59</v>
      </c>
      <c r="B86" s="13" t="s">
        <v>22</v>
      </c>
      <c r="C86" s="29">
        <v>97000</v>
      </c>
      <c r="D86" s="30"/>
      <c r="E86" s="36"/>
      <c r="F86" s="36"/>
    </row>
    <row r="87" spans="1:7" ht="75" x14ac:dyDescent="0.3">
      <c r="A87" s="26">
        <v>60</v>
      </c>
      <c r="B87" s="13" t="s">
        <v>21</v>
      </c>
      <c r="C87" s="29">
        <v>119000</v>
      </c>
      <c r="D87" s="30"/>
      <c r="E87" s="36"/>
      <c r="F87" s="36"/>
    </row>
    <row r="88" spans="1:7" ht="75" x14ac:dyDescent="0.3">
      <c r="A88" s="26">
        <v>61</v>
      </c>
      <c r="B88" s="13" t="s">
        <v>20</v>
      </c>
      <c r="C88" s="29">
        <v>167000</v>
      </c>
      <c r="D88" s="30"/>
      <c r="E88" s="36"/>
      <c r="F88" s="36"/>
    </row>
    <row r="89" spans="1:7" ht="93.75" x14ac:dyDescent="0.3">
      <c r="A89" s="26">
        <v>62</v>
      </c>
      <c r="B89" s="13" t="s">
        <v>19</v>
      </c>
      <c r="C89" s="29">
        <v>4000</v>
      </c>
      <c r="D89" s="30"/>
      <c r="E89" s="36"/>
      <c r="F89" s="36"/>
    </row>
    <row r="90" spans="1:7" ht="75" x14ac:dyDescent="0.3">
      <c r="A90" s="26">
        <v>63</v>
      </c>
      <c r="B90" s="13" t="s">
        <v>18</v>
      </c>
      <c r="C90" s="29">
        <v>94000</v>
      </c>
      <c r="D90" s="30"/>
      <c r="E90" s="36"/>
      <c r="F90" s="36"/>
    </row>
    <row r="91" spans="1:7" ht="75" x14ac:dyDescent="0.3">
      <c r="A91" s="26">
        <v>64</v>
      </c>
      <c r="B91" s="13" t="s">
        <v>17</v>
      </c>
      <c r="C91" s="29">
        <v>55000</v>
      </c>
      <c r="D91" s="30"/>
      <c r="E91" s="36"/>
      <c r="F91" s="36"/>
    </row>
    <row r="92" spans="1:7" x14ac:dyDescent="0.3">
      <c r="A92" s="27"/>
      <c r="B92" s="15" t="s">
        <v>16</v>
      </c>
      <c r="C92" s="31">
        <f>SUM(C93:C95)</f>
        <v>2215000</v>
      </c>
      <c r="D92" s="31">
        <f>SUM(D93:D95)</f>
        <v>1275000</v>
      </c>
      <c r="E92" s="36"/>
      <c r="F92" s="36"/>
    </row>
    <row r="93" spans="1:7" ht="56.25" x14ac:dyDescent="0.3">
      <c r="A93" s="26">
        <v>65</v>
      </c>
      <c r="B93" s="13" t="s">
        <v>15</v>
      </c>
      <c r="C93" s="29">
        <v>119000</v>
      </c>
      <c r="D93" s="29"/>
      <c r="E93" s="36"/>
      <c r="F93" s="36"/>
    </row>
    <row r="94" spans="1:7" s="14" customFormat="1" ht="75" x14ac:dyDescent="0.3">
      <c r="A94" s="26">
        <v>66</v>
      </c>
      <c r="B94" s="13" t="s">
        <v>14</v>
      </c>
      <c r="C94" s="29">
        <v>196000</v>
      </c>
      <c r="D94" s="29"/>
      <c r="E94" s="36"/>
      <c r="F94" s="36"/>
      <c r="G94" s="44"/>
    </row>
    <row r="95" spans="1:7" ht="75" x14ac:dyDescent="0.3">
      <c r="A95" s="26">
        <v>67</v>
      </c>
      <c r="B95" s="13" t="s">
        <v>13</v>
      </c>
      <c r="C95" s="29">
        <v>1900000</v>
      </c>
      <c r="D95" s="29">
        <v>1275000</v>
      </c>
      <c r="E95" s="36"/>
      <c r="F95" s="36"/>
    </row>
    <row r="96" spans="1:7" x14ac:dyDescent="0.3">
      <c r="A96" s="25"/>
      <c r="B96" s="12" t="s">
        <v>12</v>
      </c>
      <c r="C96" s="32">
        <f>C97+C98</f>
        <v>1958130</v>
      </c>
      <c r="D96" s="32">
        <f>D97+D98</f>
        <v>993320</v>
      </c>
      <c r="E96" s="36"/>
      <c r="F96" s="36"/>
    </row>
    <row r="97" spans="1:7" x14ac:dyDescent="0.3">
      <c r="A97" s="26">
        <v>68</v>
      </c>
      <c r="B97" s="11" t="s">
        <v>11</v>
      </c>
      <c r="C97" s="30">
        <v>777110</v>
      </c>
      <c r="D97" s="30">
        <v>277110</v>
      </c>
      <c r="E97" s="36"/>
      <c r="F97" s="36"/>
    </row>
    <row r="98" spans="1:7" s="4" customFormat="1" x14ac:dyDescent="0.3">
      <c r="A98" s="26">
        <v>69</v>
      </c>
      <c r="B98" s="11" t="s">
        <v>10</v>
      </c>
      <c r="C98" s="30">
        <v>1181020</v>
      </c>
      <c r="D98" s="30">
        <v>716210</v>
      </c>
      <c r="E98" s="36"/>
      <c r="F98" s="36"/>
      <c r="G98" s="42"/>
    </row>
    <row r="99" spans="1:7" x14ac:dyDescent="0.3">
      <c r="A99" s="25"/>
      <c r="B99" s="5" t="s">
        <v>9</v>
      </c>
      <c r="C99" s="9">
        <f>C100+C101+C102+C103</f>
        <v>6206000</v>
      </c>
      <c r="D99" s="9">
        <f>D100+D101+D102+D103</f>
        <v>2944080</v>
      </c>
      <c r="E99" s="36"/>
      <c r="F99" s="36"/>
    </row>
    <row r="100" spans="1:7" x14ac:dyDescent="0.3">
      <c r="A100" s="26">
        <v>70</v>
      </c>
      <c r="B100" s="11" t="s">
        <v>8</v>
      </c>
      <c r="C100" s="30">
        <v>5800000</v>
      </c>
      <c r="D100" s="30">
        <v>2666080</v>
      </c>
      <c r="E100" s="36"/>
      <c r="F100" s="36"/>
    </row>
    <row r="101" spans="1:7" s="4" customFormat="1" x14ac:dyDescent="0.3">
      <c r="A101" s="26">
        <v>71</v>
      </c>
      <c r="B101" s="11" t="s">
        <v>7</v>
      </c>
      <c r="C101" s="30">
        <v>130000</v>
      </c>
      <c r="D101" s="30">
        <v>88540</v>
      </c>
      <c r="E101" s="36"/>
      <c r="F101" s="36"/>
      <c r="G101" s="42"/>
    </row>
    <row r="102" spans="1:7" x14ac:dyDescent="0.3">
      <c r="A102" s="26">
        <v>72</v>
      </c>
      <c r="B102" s="11" t="s">
        <v>6</v>
      </c>
      <c r="C102" s="30">
        <v>65000</v>
      </c>
      <c r="D102" s="30">
        <v>54310</v>
      </c>
      <c r="E102" s="36"/>
      <c r="F102" s="36"/>
    </row>
    <row r="103" spans="1:7" x14ac:dyDescent="0.3">
      <c r="A103" s="26">
        <v>73</v>
      </c>
      <c r="B103" s="11" t="s">
        <v>5</v>
      </c>
      <c r="C103" s="30">
        <v>211000</v>
      </c>
      <c r="D103" s="30">
        <v>135150</v>
      </c>
      <c r="E103" s="36"/>
      <c r="F103" s="36"/>
    </row>
    <row r="104" spans="1:7" x14ac:dyDescent="0.3">
      <c r="A104" s="28"/>
      <c r="B104" s="5" t="s">
        <v>4</v>
      </c>
      <c r="C104" s="9">
        <f>SUM(C105:C105)</f>
        <v>275830</v>
      </c>
      <c r="D104" s="9">
        <f>SUM(D105:D105)</f>
        <v>206870</v>
      </c>
      <c r="E104" s="36"/>
      <c r="F104" s="36"/>
      <c r="G104" s="45"/>
    </row>
    <row r="105" spans="1:7" x14ac:dyDescent="0.3">
      <c r="A105" s="26">
        <v>74</v>
      </c>
      <c r="B105" s="7" t="s">
        <v>3</v>
      </c>
      <c r="C105" s="30">
        <v>275830</v>
      </c>
      <c r="D105" s="30">
        <v>206870</v>
      </c>
      <c r="E105" s="36"/>
      <c r="F105" s="36"/>
      <c r="G105" s="46"/>
    </row>
    <row r="106" spans="1:7" x14ac:dyDescent="0.3">
      <c r="A106" s="28"/>
      <c r="B106" s="5" t="s">
        <v>2</v>
      </c>
      <c r="C106" s="9">
        <f>SUM(C107:C112)</f>
        <v>12263100</v>
      </c>
      <c r="D106" s="9">
        <f>SUM(D107:D112)</f>
        <v>7386800</v>
      </c>
      <c r="E106" s="36"/>
      <c r="F106" s="36"/>
      <c r="G106" s="47"/>
    </row>
    <row r="107" spans="1:7" x14ac:dyDescent="0.3">
      <c r="A107" s="26">
        <v>75</v>
      </c>
      <c r="B107" s="37" t="s">
        <v>95</v>
      </c>
      <c r="C107" s="30">
        <v>1459000</v>
      </c>
      <c r="D107" s="30">
        <v>225000</v>
      </c>
      <c r="E107" s="36"/>
      <c r="F107" s="36"/>
      <c r="G107" s="47"/>
    </row>
    <row r="108" spans="1:7" s="8" customFormat="1" x14ac:dyDescent="0.3">
      <c r="A108" s="26">
        <v>76</v>
      </c>
      <c r="B108" s="37" t="s">
        <v>94</v>
      </c>
      <c r="C108" s="30">
        <v>493000</v>
      </c>
      <c r="D108" s="30">
        <v>150000</v>
      </c>
      <c r="E108" s="36"/>
      <c r="F108" s="36"/>
      <c r="G108" s="48"/>
    </row>
    <row r="109" spans="1:7" x14ac:dyDescent="0.3">
      <c r="A109" s="26">
        <v>77</v>
      </c>
      <c r="B109" s="37" t="s">
        <v>93</v>
      </c>
      <c r="C109" s="30">
        <v>200000</v>
      </c>
      <c r="D109" s="30">
        <v>56300</v>
      </c>
      <c r="E109" s="36"/>
      <c r="F109" s="36"/>
      <c r="G109" s="47"/>
    </row>
    <row r="110" spans="1:7" x14ac:dyDescent="0.3">
      <c r="A110" s="26">
        <v>78</v>
      </c>
      <c r="B110" s="37" t="s">
        <v>92</v>
      </c>
      <c r="C110" s="30">
        <v>3450000</v>
      </c>
      <c r="D110" s="30">
        <v>1987500</v>
      </c>
      <c r="E110" s="36"/>
      <c r="F110" s="36"/>
      <c r="G110" s="46"/>
    </row>
    <row r="111" spans="1:7" x14ac:dyDescent="0.3">
      <c r="A111" s="26">
        <v>79</v>
      </c>
      <c r="B111" s="38" t="s">
        <v>91</v>
      </c>
      <c r="C111" s="30">
        <v>3680000</v>
      </c>
      <c r="D111" s="30">
        <v>2760000</v>
      </c>
      <c r="E111" s="36"/>
      <c r="F111" s="36"/>
      <c r="G111" s="45"/>
    </row>
    <row r="112" spans="1:7" x14ac:dyDescent="0.3">
      <c r="A112" s="26">
        <v>80</v>
      </c>
      <c r="B112" s="39" t="s">
        <v>90</v>
      </c>
      <c r="C112" s="30">
        <v>2981100</v>
      </c>
      <c r="D112" s="33">
        <v>2208000</v>
      </c>
      <c r="E112" s="36"/>
      <c r="F112" s="36"/>
      <c r="G112" s="47"/>
    </row>
    <row r="113" spans="1:7" x14ac:dyDescent="0.3">
      <c r="A113" s="25"/>
      <c r="B113" s="5" t="s">
        <v>1</v>
      </c>
      <c r="C113" s="9">
        <f>C114</f>
        <v>350000</v>
      </c>
      <c r="D113" s="9">
        <f>D114</f>
        <v>175000</v>
      </c>
      <c r="E113" s="36"/>
      <c r="F113" s="36"/>
    </row>
    <row r="114" spans="1:7" x14ac:dyDescent="0.3">
      <c r="A114" s="26">
        <v>81</v>
      </c>
      <c r="B114" s="3" t="s">
        <v>0</v>
      </c>
      <c r="C114" s="30">
        <v>350000</v>
      </c>
      <c r="D114" s="30">
        <v>175000</v>
      </c>
      <c r="E114" s="36"/>
      <c r="F114" s="36"/>
    </row>
    <row r="115" spans="1:7" s="4" customFormat="1" x14ac:dyDescent="0.3">
      <c r="E115" s="36"/>
      <c r="F115" s="36"/>
      <c r="G115" s="42"/>
    </row>
    <row r="116" spans="1:7" x14ac:dyDescent="0.3">
      <c r="E116" s="36"/>
      <c r="F116" s="36"/>
    </row>
    <row r="117" spans="1:7" x14ac:dyDescent="0.3">
      <c r="E117" s="36"/>
      <c r="F117" s="36"/>
    </row>
    <row r="118" spans="1:7" x14ac:dyDescent="0.3">
      <c r="E118" s="36"/>
      <c r="F118" s="36"/>
    </row>
    <row r="119" spans="1:7" x14ac:dyDescent="0.3">
      <c r="E119" s="36"/>
      <c r="F119" s="36"/>
    </row>
    <row r="120" spans="1:7" x14ac:dyDescent="0.3">
      <c r="E120" s="36"/>
      <c r="F120" s="36"/>
    </row>
    <row r="121" spans="1:7" x14ac:dyDescent="0.3">
      <c r="E121" s="36"/>
      <c r="F121" s="36"/>
    </row>
    <row r="122" spans="1:7" x14ac:dyDescent="0.3">
      <c r="E122" s="36"/>
      <c r="F122" s="36"/>
    </row>
    <row r="123" spans="1:7" x14ac:dyDescent="0.3">
      <c r="A123" s="40"/>
      <c r="B123" s="40"/>
      <c r="C123" s="50"/>
      <c r="D123" s="50"/>
      <c r="E123" s="51"/>
      <c r="F123" s="51"/>
    </row>
    <row r="124" spans="1:7" x14ac:dyDescent="0.3">
      <c r="A124" s="52"/>
      <c r="B124" s="47"/>
      <c r="C124" s="49"/>
      <c r="D124" s="49"/>
      <c r="E124" s="49"/>
      <c r="F124" s="49"/>
      <c r="G124" s="49"/>
    </row>
    <row r="125" spans="1:7" x14ac:dyDescent="0.3">
      <c r="A125" s="52"/>
      <c r="B125" s="47"/>
      <c r="C125" s="49"/>
      <c r="D125" s="49"/>
      <c r="E125" s="49"/>
      <c r="F125" s="49"/>
      <c r="G125" s="49"/>
    </row>
    <row r="126" spans="1:7" x14ac:dyDescent="0.3">
      <c r="A126" s="40"/>
      <c r="B126" s="47"/>
      <c r="C126" s="49"/>
      <c r="D126" s="49"/>
      <c r="E126" s="49"/>
      <c r="F126" s="49"/>
      <c r="G126" s="49"/>
    </row>
    <row r="127" spans="1:7" x14ac:dyDescent="0.3">
      <c r="A127" s="40"/>
      <c r="B127" s="48"/>
      <c r="C127" s="49"/>
      <c r="D127" s="49"/>
      <c r="E127" s="49"/>
      <c r="F127" s="49"/>
      <c r="G127" s="49"/>
    </row>
    <row r="128" spans="1:7" x14ac:dyDescent="0.3">
      <c r="A128" s="40"/>
      <c r="B128" s="47"/>
      <c r="C128" s="49"/>
      <c r="D128" s="49"/>
      <c r="E128" s="49"/>
      <c r="F128" s="49"/>
      <c r="G128" s="49"/>
    </row>
    <row r="129" spans="1:7" x14ac:dyDescent="0.3">
      <c r="A129" s="40"/>
      <c r="B129" s="48"/>
      <c r="C129" s="49"/>
      <c r="D129" s="49"/>
      <c r="E129" s="49"/>
      <c r="F129" s="49"/>
      <c r="G129" s="49"/>
    </row>
    <row r="130" spans="1:7" x14ac:dyDescent="0.3">
      <c r="A130" s="40"/>
      <c r="B130" s="46"/>
      <c r="C130" s="49"/>
      <c r="D130" s="49"/>
      <c r="E130" s="49"/>
      <c r="F130" s="49"/>
      <c r="G130" s="49"/>
    </row>
    <row r="131" spans="1:7" x14ac:dyDescent="0.3">
      <c r="A131" s="40"/>
      <c r="B131" s="40"/>
      <c r="C131" s="50"/>
      <c r="D131" s="50"/>
      <c r="E131" s="40"/>
      <c r="F131" s="40"/>
    </row>
  </sheetData>
  <autoFilter ref="B23:CV116"/>
  <mergeCells count="10">
    <mergeCell ref="D21:D22"/>
    <mergeCell ref="C1:D1"/>
    <mergeCell ref="B15:D17"/>
    <mergeCell ref="A19:A22"/>
    <mergeCell ref="C21:C22"/>
    <mergeCell ref="C20:D20"/>
    <mergeCell ref="B19:B22"/>
    <mergeCell ref="C19:D19"/>
    <mergeCell ref="C7:D11"/>
    <mergeCell ref="C12:D12"/>
  </mergeCells>
  <pageMargins left="0.11811023622047245" right="0" top="0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для Распоряжения</vt:lpstr>
      <vt:lpstr>'приложение для Распоряжения'!Область_печати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leni-len-rfo14-fo</dc:creator>
  <cp:lastModifiedBy>MashB</cp:lastModifiedBy>
  <cp:lastPrinted>2020-12-22T14:22:43Z</cp:lastPrinted>
  <dcterms:created xsi:type="dcterms:W3CDTF">2019-12-24T11:38:58Z</dcterms:created>
  <dcterms:modified xsi:type="dcterms:W3CDTF">2020-12-23T05:19:41Z</dcterms:modified>
</cp:coreProperties>
</file>