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580" activeTab="0"/>
  </bookViews>
  <sheets>
    <sheet name="2021" sheetId="1" r:id="rId1"/>
  </sheets>
  <definedNames>
    <definedName name="_xlnm.Print_Area" localSheetId="0">'2021'!$A$1:$I$36</definedName>
  </definedNames>
  <calcPr fullCalcOnLoad="1"/>
</workbook>
</file>

<file path=xl/sharedStrings.xml><?xml version="1.0" encoding="utf-8"?>
<sst xmlns="http://schemas.openxmlformats.org/spreadsheetml/2006/main" count="62" uniqueCount="61">
  <si>
    <t>наименование</t>
  </si>
  <si>
    <t>Код дохода</t>
  </si>
  <si>
    <t>Сумма на год</t>
  </si>
  <si>
    <t>Доходы</t>
  </si>
  <si>
    <t>1 00 00000 00 0000 000</t>
  </si>
  <si>
    <t>1 01 00000 00 0000 000</t>
  </si>
  <si>
    <t>Налог на доходы физических лиц</t>
  </si>
  <si>
    <t>Налоги на имущество</t>
  </si>
  <si>
    <t>1 06 00000 00 0000 000</t>
  </si>
  <si>
    <t>Налог на имущество физических лиц</t>
  </si>
  <si>
    <t>Земельный налог</t>
  </si>
  <si>
    <t>1 01 02000 01 0000 110</t>
  </si>
  <si>
    <t>бюджетов бюджетной системы РФ</t>
  </si>
  <si>
    <t>Налоги на прибыль, доходы</t>
  </si>
  <si>
    <t>ВСЕГО ДОХОДОВ</t>
  </si>
  <si>
    <t>ИТОГО СОБСТВЕННЫХ ДОХОДОВ</t>
  </si>
  <si>
    <t>2 00 00000 00 0000 000</t>
  </si>
  <si>
    <t>Безвозмездные поступления</t>
  </si>
  <si>
    <t>Безвозмездные поступления от других</t>
  </si>
  <si>
    <t>1 06 01000 00 0000 110</t>
  </si>
  <si>
    <t>1 06 06000 00 0000 110</t>
  </si>
  <si>
    <t>2 02 00000 00 0000 000</t>
  </si>
  <si>
    <t>1 06 01030 10 0000 110</t>
  </si>
  <si>
    <t>2кв</t>
  </si>
  <si>
    <t>3кв</t>
  </si>
  <si>
    <t>4кв</t>
  </si>
  <si>
    <t>1кв</t>
  </si>
  <si>
    <t>в рублях</t>
  </si>
  <si>
    <t>муниципального образования</t>
  </si>
  <si>
    <t>Приложение 2</t>
  </si>
  <si>
    <t>субъекта Росийской федерации</t>
  </si>
  <si>
    <t xml:space="preserve">2 02 03024 10 0000 151 </t>
  </si>
  <si>
    <t>1 01 02010 01 0000 110</t>
  </si>
  <si>
    <t xml:space="preserve">Прочие неналоговые доходы </t>
  </si>
  <si>
    <t>117 00000 00 0000 000</t>
  </si>
  <si>
    <t>Средства самообложения граждан</t>
  </si>
  <si>
    <t>117 14000 00 0000 180</t>
  </si>
  <si>
    <t>Средства самообложения граждан,зачисляемые в бюджеты поселений</t>
  </si>
  <si>
    <t>117 14030 10 0000 180</t>
  </si>
  <si>
    <t>к решению  Совета</t>
  </si>
  <si>
    <t>Налог на имущество физических лиц, взимаемый по ставкам,применяемым к объектам 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</si>
  <si>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</si>
  <si>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</t>
  </si>
  <si>
    <t>1 06 06033 10 0000 110</t>
  </si>
  <si>
    <t>1 06 06030 00 0000 110</t>
  </si>
  <si>
    <t>1 06 06040 00 0000 110</t>
  </si>
  <si>
    <t>Земельный налог с физических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</si>
  <si>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</si>
  <si>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</si>
  <si>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 xml:space="preserve">Дотации бюджетам сельских поселений на выравнивание бюджетной обеспеченности </t>
  </si>
  <si>
    <t>Налог на доходы физических лиц с доходов, источником которых являются налоговый агент, за исключением доходов, в  отношении которых исчесление и уплата налога осуществляются в соответствии со  статьиями 227, 227.1 и 228 Налогового кодекса Российской Федерации</t>
  </si>
  <si>
    <t>Таблица 1</t>
  </si>
  <si>
    <t>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</si>
  <si>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</si>
  <si>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Прогнозируемый объем доходов  бюджета</t>
  </si>
  <si>
    <t>2 02 15001 10 0000 150</t>
  </si>
  <si>
    <t>2 02 35118 10 0000 150</t>
  </si>
  <si>
    <t>"Урмышлинское сельское поселение"</t>
  </si>
  <si>
    <t>муниципального образования " Урмышлинское сельское поселение"</t>
  </si>
  <si>
    <t>от  "   "      декабря  2020 года №</t>
  </si>
  <si>
    <t xml:space="preserve">                                Лениногорского муниципального района  Республики Татарстан  на 2021год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</si>
</sst>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-FC19]d\ mmmm\ yyyy\ &quot;г.&quot;"/>
    <numFmt numFmtId="200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color indexed="63"/>
      <name val="Times New Roman"/>
      <family val="1"/>
    </font>
    <font>
      <b/>
      <sz val="11"/>
      <color indexed="63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3.5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2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33" borderId="19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3" fillId="0" borderId="23" xfId="0" applyFont="1" applyBorder="1" applyAlignment="1">
      <alignment/>
    </xf>
    <xf numFmtId="0" fontId="13" fillId="0" borderId="11" xfId="0" applyFont="1" applyBorder="1" applyAlignment="1">
      <alignment/>
    </xf>
    <xf numFmtId="0" fontId="14" fillId="33" borderId="10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view="pageBreakPreview" zoomScale="75" zoomScaleSheetLayoutView="75" zoomScalePageLayoutView="0" workbookViewId="0" topLeftCell="A4">
      <selection activeCell="C35" sqref="C35"/>
    </sheetView>
  </sheetViews>
  <sheetFormatPr defaultColWidth="9.00390625" defaultRowHeight="12.75"/>
  <cols>
    <col min="1" max="1" width="81.125" style="0" customWidth="1"/>
    <col min="2" max="2" width="24.25390625" style="0" customWidth="1"/>
    <col min="3" max="3" width="13.00390625" style="0" customWidth="1"/>
    <col min="4" max="4" width="8.375" style="0" hidden="1" customWidth="1"/>
    <col min="5" max="5" width="8.625" style="0" hidden="1" customWidth="1"/>
    <col min="6" max="6" width="9.00390625" style="0" hidden="1" customWidth="1"/>
    <col min="7" max="7" width="8.75390625" style="0" hidden="1" customWidth="1"/>
    <col min="8" max="8" width="9.25390625" style="0" bestFit="1" customWidth="1"/>
  </cols>
  <sheetData>
    <row r="2" spans="2:9" ht="12.75">
      <c r="B2" s="67" t="s">
        <v>29</v>
      </c>
      <c r="C2" s="67"/>
      <c r="D2" s="67"/>
      <c r="E2" s="67"/>
      <c r="F2" s="67"/>
      <c r="G2" s="67"/>
      <c r="H2" s="67"/>
      <c r="I2" s="67"/>
    </row>
    <row r="3" spans="2:9" ht="12.75" customHeight="1">
      <c r="B3" s="66" t="s">
        <v>39</v>
      </c>
      <c r="C3" s="67"/>
      <c r="D3" s="67"/>
      <c r="E3" s="67"/>
      <c r="F3" s="67"/>
      <c r="G3" s="67"/>
      <c r="H3" s="67"/>
      <c r="I3" s="67"/>
    </row>
    <row r="4" spans="2:9" ht="12.75">
      <c r="B4" s="67" t="s">
        <v>28</v>
      </c>
      <c r="C4" s="67"/>
      <c r="D4" s="67"/>
      <c r="E4" s="67"/>
      <c r="F4" s="67"/>
      <c r="G4" s="67"/>
      <c r="H4" s="67"/>
      <c r="I4" s="67"/>
    </row>
    <row r="5" spans="2:9" ht="12.75">
      <c r="B5" s="67" t="s">
        <v>57</v>
      </c>
      <c r="C5" s="67"/>
      <c r="D5" s="67"/>
      <c r="E5" s="67"/>
      <c r="F5" s="67"/>
      <c r="G5" s="67"/>
      <c r="H5" s="67"/>
      <c r="I5" s="67"/>
    </row>
    <row r="6" spans="2:9" ht="12.75" customHeight="1">
      <c r="B6" s="66" t="s">
        <v>59</v>
      </c>
      <c r="C6" s="67"/>
      <c r="D6" s="67"/>
      <c r="E6" s="67"/>
      <c r="F6" s="67"/>
      <c r="G6" s="67"/>
      <c r="H6" s="67"/>
      <c r="I6" s="67"/>
    </row>
    <row r="7" spans="1:3" ht="15.75">
      <c r="A7" s="65" t="s">
        <v>54</v>
      </c>
      <c r="B7" s="65"/>
      <c r="C7" s="65"/>
    </row>
    <row r="8" spans="1:3" ht="15.75">
      <c r="A8" s="65" t="s">
        <v>58</v>
      </c>
      <c r="B8" s="65"/>
      <c r="C8" s="65"/>
    </row>
    <row r="9" spans="1:8" ht="15.75">
      <c r="A9" s="30" t="s">
        <v>60</v>
      </c>
      <c r="B9" s="31"/>
      <c r="C9" s="32"/>
      <c r="H9" t="s">
        <v>51</v>
      </c>
    </row>
    <row r="10" spans="3:6" ht="12.75">
      <c r="C10" t="s">
        <v>27</v>
      </c>
      <c r="F10" t="s">
        <v>27</v>
      </c>
    </row>
    <row r="11" spans="1:7" ht="31.5">
      <c r="A11" s="1" t="s">
        <v>0</v>
      </c>
      <c r="B11" s="8" t="s">
        <v>1</v>
      </c>
      <c r="C11" s="1" t="s">
        <v>2</v>
      </c>
      <c r="D11" s="23" t="s">
        <v>26</v>
      </c>
      <c r="E11" s="9" t="s">
        <v>23</v>
      </c>
      <c r="F11" s="9" t="s">
        <v>24</v>
      </c>
      <c r="G11" s="9" t="s">
        <v>25</v>
      </c>
    </row>
    <row r="12" spans="1:7" ht="15.75">
      <c r="A12" s="2" t="s">
        <v>3</v>
      </c>
      <c r="B12" s="10" t="s">
        <v>4</v>
      </c>
      <c r="C12" s="11">
        <f>C13+C16</f>
        <v>10037000</v>
      </c>
      <c r="D12" s="24" t="e">
        <f>D13+D16+#REF!+#REF!+#REF!</f>
        <v>#REF!</v>
      </c>
      <c r="E12" s="11" t="e">
        <f>E13+E16+#REF!+#REF!+#REF!</f>
        <v>#REF!</v>
      </c>
      <c r="F12" s="11" t="e">
        <f>F13+F16+#REF!+#REF!+#REF!</f>
        <v>#REF!</v>
      </c>
      <c r="G12" s="11" t="e">
        <f>G13+G16+#REF!+#REF!+#REF!</f>
        <v>#REF!</v>
      </c>
    </row>
    <row r="13" spans="1:7" ht="15.75">
      <c r="A13" s="2" t="s">
        <v>13</v>
      </c>
      <c r="B13" s="10" t="s">
        <v>5</v>
      </c>
      <c r="C13" s="11">
        <f>C14</f>
        <v>192000</v>
      </c>
      <c r="D13" s="24" t="e">
        <f>D14</f>
        <v>#REF!</v>
      </c>
      <c r="E13" s="11" t="e">
        <f>E14</f>
        <v>#REF!</v>
      </c>
      <c r="F13" s="11" t="e">
        <f>F14</f>
        <v>#REF!</v>
      </c>
      <c r="G13" s="11" t="e">
        <f>G14</f>
        <v>#REF!</v>
      </c>
    </row>
    <row r="14" spans="1:7" ht="15.75">
      <c r="A14" s="48" t="s">
        <v>6</v>
      </c>
      <c r="B14" s="61" t="s">
        <v>11</v>
      </c>
      <c r="C14" s="14">
        <f>C15</f>
        <v>192000</v>
      </c>
      <c r="D14" s="25" t="e">
        <f>D15+#REF!</f>
        <v>#REF!</v>
      </c>
      <c r="E14" s="15" t="e">
        <f>E15+#REF!</f>
        <v>#REF!</v>
      </c>
      <c r="F14" s="15" t="e">
        <f>F15+#REF!</f>
        <v>#REF!</v>
      </c>
      <c r="G14" s="15" t="e">
        <f>G15+#REF!</f>
        <v>#REF!</v>
      </c>
    </row>
    <row r="15" spans="1:7" ht="63">
      <c r="A15" s="7" t="s">
        <v>50</v>
      </c>
      <c r="B15" s="12" t="s">
        <v>32</v>
      </c>
      <c r="C15" s="15">
        <v>192000</v>
      </c>
      <c r="D15" s="26">
        <v>10000</v>
      </c>
      <c r="E15" s="13">
        <v>10500</v>
      </c>
      <c r="F15" s="13">
        <v>12000</v>
      </c>
      <c r="G15" s="13">
        <v>10500</v>
      </c>
    </row>
    <row r="16" spans="1:7" ht="15.75">
      <c r="A16" s="2" t="s">
        <v>7</v>
      </c>
      <c r="B16" s="10" t="s">
        <v>8</v>
      </c>
      <c r="C16" s="11">
        <f>C17+C19</f>
        <v>9845000</v>
      </c>
      <c r="D16" s="24" t="e">
        <f>D17+D19</f>
        <v>#REF!</v>
      </c>
      <c r="E16" s="11" t="e">
        <f>E17+E19</f>
        <v>#REF!</v>
      </c>
      <c r="F16" s="11" t="e">
        <f>F17+F19</f>
        <v>#REF!</v>
      </c>
      <c r="G16" s="11" t="e">
        <f>G17+G19</f>
        <v>#REF!</v>
      </c>
    </row>
    <row r="17" spans="1:7" ht="24" customHeight="1">
      <c r="A17" s="2" t="s">
        <v>9</v>
      </c>
      <c r="B17" s="10" t="s">
        <v>19</v>
      </c>
      <c r="C17" s="11">
        <f>C18</f>
        <v>54000</v>
      </c>
      <c r="D17" s="24">
        <f>D18</f>
        <v>500</v>
      </c>
      <c r="E17" s="11">
        <f>E18</f>
        <v>500</v>
      </c>
      <c r="F17" s="11">
        <f>F18</f>
        <v>3500</v>
      </c>
      <c r="G17" s="11">
        <f>G18</f>
        <v>3500</v>
      </c>
    </row>
    <row r="18" spans="1:9" ht="33" customHeight="1">
      <c r="A18" s="5" t="s">
        <v>40</v>
      </c>
      <c r="B18" s="12" t="s">
        <v>22</v>
      </c>
      <c r="C18" s="15">
        <v>54000</v>
      </c>
      <c r="D18" s="26">
        <v>500</v>
      </c>
      <c r="E18" s="13">
        <v>500</v>
      </c>
      <c r="F18" s="13">
        <v>3500</v>
      </c>
      <c r="G18" s="13">
        <v>3500</v>
      </c>
      <c r="I18" s="46"/>
    </row>
    <row r="19" spans="1:7" ht="20.25" customHeight="1">
      <c r="A19" s="2" t="s">
        <v>10</v>
      </c>
      <c r="B19" s="10" t="s">
        <v>20</v>
      </c>
      <c r="C19" s="11">
        <f>C20+C22</f>
        <v>9791000</v>
      </c>
      <c r="D19" s="24" t="e">
        <f>#REF!+D20</f>
        <v>#REF!</v>
      </c>
      <c r="E19" s="11" t="e">
        <f>#REF!+E20</f>
        <v>#REF!</v>
      </c>
      <c r="F19" s="11" t="e">
        <f>#REF!+F20</f>
        <v>#REF!</v>
      </c>
      <c r="G19" s="11" t="e">
        <f>#REF!+G20</f>
        <v>#REF!</v>
      </c>
    </row>
    <row r="20" spans="1:7" ht="17.25" customHeight="1">
      <c r="A20" s="2" t="s">
        <v>42</v>
      </c>
      <c r="B20" s="10" t="s">
        <v>44</v>
      </c>
      <c r="C20" s="11">
        <f>C21</f>
        <v>9621000</v>
      </c>
      <c r="D20" s="24">
        <f>D21</f>
        <v>17000</v>
      </c>
      <c r="E20" s="11">
        <f>E21</f>
        <v>17000</v>
      </c>
      <c r="F20" s="11">
        <f>F21</f>
        <v>17000</v>
      </c>
      <c r="G20" s="11">
        <f>G21</f>
        <v>17000</v>
      </c>
    </row>
    <row r="21" spans="1:7" ht="37.5" customHeight="1">
      <c r="A21" s="47" t="s">
        <v>41</v>
      </c>
      <c r="B21" s="12" t="s">
        <v>43</v>
      </c>
      <c r="C21" s="15">
        <v>9621000</v>
      </c>
      <c r="D21" s="26">
        <v>17000</v>
      </c>
      <c r="E21" s="13">
        <v>17000</v>
      </c>
      <c r="F21" s="13">
        <v>17000</v>
      </c>
      <c r="G21" s="13">
        <v>17000</v>
      </c>
    </row>
    <row r="22" spans="1:7" ht="17.25" customHeight="1">
      <c r="A22" s="48" t="s">
        <v>46</v>
      </c>
      <c r="B22" s="10" t="s">
        <v>45</v>
      </c>
      <c r="C22" s="11">
        <f>C23</f>
        <v>170000</v>
      </c>
      <c r="D22" s="33"/>
      <c r="E22" s="34"/>
      <c r="F22" s="34"/>
      <c r="G22" s="34"/>
    </row>
    <row r="23" spans="1:7" ht="32.25" customHeight="1">
      <c r="A23" s="47" t="s">
        <v>47</v>
      </c>
      <c r="B23" s="12" t="s">
        <v>48</v>
      </c>
      <c r="C23" s="15">
        <v>170000</v>
      </c>
      <c r="D23" s="33"/>
      <c r="E23" s="34"/>
      <c r="F23" s="34"/>
      <c r="G23" s="34"/>
    </row>
    <row r="24" spans="1:7" s="42" customFormat="1" ht="42.75" customHeight="1" hidden="1">
      <c r="A24" s="40" t="s">
        <v>33</v>
      </c>
      <c r="B24" s="11" t="s">
        <v>34</v>
      </c>
      <c r="C24" s="14">
        <f>C25</f>
        <v>0</v>
      </c>
      <c r="D24" s="41"/>
      <c r="E24" s="41"/>
      <c r="F24" s="41"/>
      <c r="G24" s="41"/>
    </row>
    <row r="25" spans="1:7" ht="0.75" customHeight="1">
      <c r="A25" s="36" t="s">
        <v>35</v>
      </c>
      <c r="B25" s="39" t="s">
        <v>36</v>
      </c>
      <c r="C25" s="39">
        <f>C26</f>
        <v>0</v>
      </c>
      <c r="D25" s="35"/>
      <c r="E25" s="35"/>
      <c r="F25" s="35"/>
      <c r="G25" s="35"/>
    </row>
    <row r="26" spans="1:7" ht="42.75" customHeight="1" hidden="1">
      <c r="A26" s="6" t="s">
        <v>37</v>
      </c>
      <c r="B26" s="15" t="s">
        <v>38</v>
      </c>
      <c r="C26" s="15"/>
      <c r="D26" s="35"/>
      <c r="E26" s="35"/>
      <c r="F26" s="35"/>
      <c r="G26" s="35"/>
    </row>
    <row r="27" spans="1:7" ht="21" customHeight="1" thickBot="1">
      <c r="A27" s="40" t="s">
        <v>15</v>
      </c>
      <c r="B27" s="15"/>
      <c r="C27" s="11">
        <f>C13+C16+C24</f>
        <v>10037000</v>
      </c>
      <c r="D27" s="27" t="e">
        <f>D13+#REF!+D16+#REF!+#REF!</f>
        <v>#REF!</v>
      </c>
      <c r="E27" s="16" t="e">
        <f>E13+#REF!+E16+#REF!+#REF!</f>
        <v>#REF!</v>
      </c>
      <c r="F27" s="16" t="e">
        <f>F13+#REF!+F16+#REF!+#REF!</f>
        <v>#REF!</v>
      </c>
      <c r="G27" s="16" t="e">
        <f>G13+#REF!+G16+#REF!+#REF!</f>
        <v>#REF!</v>
      </c>
    </row>
    <row r="28" spans="1:7" ht="16.5" thickBot="1">
      <c r="A28" s="37" t="s">
        <v>17</v>
      </c>
      <c r="B28" s="52" t="s">
        <v>16</v>
      </c>
      <c r="C28" s="53">
        <f>C30</f>
        <v>99950</v>
      </c>
      <c r="D28" s="17" t="e">
        <f>D30</f>
        <v>#REF!</v>
      </c>
      <c r="E28" s="18" t="e">
        <f>E30</f>
        <v>#REF!</v>
      </c>
      <c r="F28" s="18" t="e">
        <f>F30</f>
        <v>#REF!</v>
      </c>
      <c r="G28" s="18" t="e">
        <f>G30</f>
        <v>#REF!</v>
      </c>
    </row>
    <row r="29" spans="1:7" ht="15.75">
      <c r="A29" s="49" t="s">
        <v>18</v>
      </c>
      <c r="B29" s="54"/>
      <c r="C29" s="55"/>
      <c r="D29" s="26"/>
      <c r="E29" s="13"/>
      <c r="F29" s="13"/>
      <c r="G29" s="13"/>
    </row>
    <row r="30" spans="1:7" ht="13.5" customHeight="1">
      <c r="A30" s="50" t="s">
        <v>12</v>
      </c>
      <c r="B30" s="56" t="s">
        <v>21</v>
      </c>
      <c r="C30" s="57">
        <f>C31+C32</f>
        <v>99950</v>
      </c>
      <c r="D30" s="19" t="e">
        <f>#REF!+#REF!+#REF!+#REF!+#REF!</f>
        <v>#REF!</v>
      </c>
      <c r="E30" s="20" t="e">
        <f>#REF!+#REF!+#REF!+#REF!+#REF!</f>
        <v>#REF!</v>
      </c>
      <c r="F30" s="20" t="e">
        <f>#REF!+#REF!+#REF!+#REF!+#REF!</f>
        <v>#REF!</v>
      </c>
      <c r="G30" s="20" t="e">
        <f>#REF!+#REF!+#REF!+#REF!+#REF!</f>
        <v>#REF!</v>
      </c>
    </row>
    <row r="31" spans="1:7" s="45" customFormat="1" ht="30" customHeight="1" hidden="1">
      <c r="A31" s="51" t="s">
        <v>49</v>
      </c>
      <c r="B31" s="58" t="s">
        <v>55</v>
      </c>
      <c r="C31" s="58"/>
      <c r="D31" s="43"/>
      <c r="E31" s="44"/>
      <c r="F31" s="44"/>
      <c r="G31" s="44"/>
    </row>
    <row r="32" spans="1:7" ht="30" customHeight="1">
      <c r="A32" s="64" t="s">
        <v>53</v>
      </c>
      <c r="B32" s="63" t="s">
        <v>56</v>
      </c>
      <c r="C32" s="29">
        <v>99950</v>
      </c>
      <c r="D32" s="33"/>
      <c r="E32" s="34"/>
      <c r="F32" s="34"/>
      <c r="G32" s="34"/>
    </row>
    <row r="33" spans="1:7" ht="15" hidden="1">
      <c r="A33" s="62" t="s">
        <v>52</v>
      </c>
      <c r="B33" s="22"/>
      <c r="C33" s="29"/>
      <c r="D33" s="33"/>
      <c r="E33" s="34"/>
      <c r="F33" s="34"/>
      <c r="G33" s="34"/>
    </row>
    <row r="34" spans="1:7" ht="12.75" hidden="1">
      <c r="A34" s="38" t="s">
        <v>30</v>
      </c>
      <c r="B34" s="22" t="s">
        <v>31</v>
      </c>
      <c r="C34" s="29"/>
      <c r="D34" s="33"/>
      <c r="E34" s="34"/>
      <c r="F34" s="34"/>
      <c r="G34" s="34"/>
    </row>
    <row r="35" spans="1:7" ht="15.75">
      <c r="A35" s="59" t="s">
        <v>14</v>
      </c>
      <c r="B35" s="60"/>
      <c r="C35" s="57">
        <f>C28+C27</f>
        <v>10136950</v>
      </c>
      <c r="D35" s="28" t="e">
        <f>D27+D28</f>
        <v>#REF!</v>
      </c>
      <c r="E35" s="21" t="e">
        <f>E27+E28</f>
        <v>#REF!</v>
      </c>
      <c r="F35" s="21" t="e">
        <f>F27+F28</f>
        <v>#REF!</v>
      </c>
      <c r="G35" s="21" t="e">
        <f>G27+G28</f>
        <v>#REF!</v>
      </c>
    </row>
    <row r="37" spans="1:3" s="3" customFormat="1" ht="12.75">
      <c r="A37" s="4"/>
      <c r="C37" s="4"/>
    </row>
    <row r="38" spans="1:3" ht="12.75">
      <c r="A38" s="4"/>
      <c r="C38" s="4"/>
    </row>
  </sheetData>
  <sheetProtection/>
  <mergeCells count="7">
    <mergeCell ref="A7:C7"/>
    <mergeCell ref="A8:C8"/>
    <mergeCell ref="B6:I6"/>
    <mergeCell ref="B2:I2"/>
    <mergeCell ref="B3:I3"/>
    <mergeCell ref="B4:I4"/>
    <mergeCell ref="B5:I5"/>
  </mergeCells>
  <printOptions/>
  <pageMargins left="0.75" right="0.75" top="1" bottom="1" header="0.5" footer="0.5"/>
  <pageSetup horizontalDpi="600" verticalDpi="600" orientation="portrait" paperSize="9" scale="55" r:id="rId1"/>
  <colBreaks count="1" manualBreakCount="1">
    <brk id="9" min="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leni-alsu-fo</cp:lastModifiedBy>
  <cp:lastPrinted>2019-09-12T06:54:48Z</cp:lastPrinted>
  <dcterms:created xsi:type="dcterms:W3CDTF">2004-12-13T08:02:25Z</dcterms:created>
  <dcterms:modified xsi:type="dcterms:W3CDTF">2020-10-20T11:17:43Z</dcterms:modified>
  <cp:category/>
  <cp:version/>
  <cp:contentType/>
  <cp:contentStatus/>
</cp:coreProperties>
</file>