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<sst xmlns="http://schemas.openxmlformats.org/spreadsheetml/2006/main" count="52" uniqueCount="52">
  <si>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</si>
  <si>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Налог на имущество физических лиц</t>
  </si>
  <si>
    <t>Земельный налог</t>
  </si>
  <si>
    <t>Неналоговые доходы</t>
  </si>
  <si>
    <t>дотация из регионального фонда финансовой поддержки поселений (по численности населения)</t>
  </si>
  <si>
    <t>дотации бюджетам поселений на поддержку мер по обеспечению сбалансированности бюджета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</si>
  <si>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</si>
  <si>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</si>
  <si>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</si>
  <si>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</si>
  <si>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</si>
  <si>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</si>
  <si>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</si>
  <si>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</si>
  <si>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</si>
  <si>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Природоохранные мероприятия</t>
  </si>
  <si>
    <t>Жилищно-коммунальное хозяйство</t>
  </si>
  <si>
    <t>Культура</t>
  </si>
  <si>
    <t>Здравоохранение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</si>
  <si>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</si>
  <si>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</si>
  <si>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</si>
  <si>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</si>
  <si>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</si>
  <si>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</si>
  <si>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</si>
  <si>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</si>
  <si>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</si>
  <si>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</si>
  <si>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</si>
  <si>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</si>
  <si>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</si>
  <si>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</si>
  <si>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</si>
  <si>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</si>
  <si>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</si>
  <si>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</si>
  <si>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</si>
  <si>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Сведения о ходе исполнения бюджета муниципального образования " Новочершилинское сельское поселение" Ленногорского муниципального района Республики Татарстан</t>
  </si>
  <si>
    <t>Межбюджетные трансферты передаваемые бюджетам сельских  поселений из бюджетов муниципальных районов на осуществление части  полномочий по решению вопросов местного значения в соответствии с заключёнными соглашениями</t>
  </si>
  <si>
    <t>Госпошлина</t>
  </si>
  <si>
    <t>Безвозмездные поступления</t>
  </si>
  <si>
    <t>Возврат остатков субсидий,субвенций и иных межбюджетных трансфертов</t>
  </si>
  <si>
    <t>Прочие доходы от компенсации затрат</t>
  </si>
  <si>
    <t>Средства самообложения граждан</t>
  </si>
  <si>
    <t>Межбюджетные отрицательные трансферты</t>
  </si>
  <si>
    <t>Доходы от реализации имущества</t>
  </si>
  <si>
    <t>Межбюджетные трансферты</t>
  </si>
  <si>
    <t xml:space="preserve">                                      за 1 квартал 2020г</t>
  </si>
  <si>
    <t>2020 план</t>
  </si>
  <si>
    <t xml:space="preserve">2020 факт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</si>
  <si>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Новочершилинском сельском поселении Лениногорского муниципального района Республики Татарстан за 1 квартал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</si>
</sst>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/>
    </xf>
    <xf numFmtId="180" fontId="2" fillId="32" borderId="10" xfId="0" applyNumberFormat="1" applyFont="1" applyFill="1" applyBorder="1" applyAlignment="1">
      <alignment horizontal="center"/>
    </xf>
    <xf numFmtId="180" fontId="3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180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C42" sqref="C42"/>
    </sheetView>
  </sheetViews>
  <sheetFormatPr defaultColWidth="9.140625" defaultRowHeight="12.75"/>
  <cols>
    <col min="1" max="1" width="57.7109375" style="0" customWidth="1"/>
    <col min="2" max="2" width="12.28125" style="0" customWidth="1"/>
    <col min="3" max="3" width="14.00390625" style="0" customWidth="1"/>
    <col min="4" max="4" width="12.140625" style="11" customWidth="1"/>
  </cols>
  <sheetData>
    <row r="1" spans="1:4" ht="45.75" customHeight="1">
      <c r="A1" s="31" t="s">
        <v>38</v>
      </c>
      <c r="B1" s="31"/>
      <c r="C1" s="31"/>
      <c r="D1" s="31"/>
    </row>
    <row r="2" spans="1:4" ht="12.75">
      <c r="A2" s="30" t="s">
        <v>48</v>
      </c>
      <c r="D2" s="11" t="s">
        <v>36</v>
      </c>
    </row>
    <row r="3" spans="1:4" s="3" customFormat="1" ht="50.25" customHeight="1">
      <c r="A3" s="10" t="s">
        <v>0</v>
      </c>
      <c r="B3" s="10" t="s">
        <v>49</v>
      </c>
      <c r="C3" s="10" t="s">
        <v>50</v>
      </c>
      <c r="D3" s="13" t="s">
        <v>29</v>
      </c>
    </row>
    <row r="4" spans="1:4" s="18" customFormat="1" ht="15.75">
      <c r="A4" s="15" t="s">
        <v>22</v>
      </c>
      <c r="B4" s="16">
        <f>B5+B6+B7+B8+B9+B10+B11+B13</f>
        <v>16448.6</v>
      </c>
      <c r="C4" s="16">
        <f>C5+C6+C7+C8+C9+C10+C11+C12+C13</f>
        <v>4023</v>
      </c>
      <c r="D4" s="17">
        <f>C4*100/B4</f>
        <v>24.45800858431721</v>
      </c>
    </row>
    <row r="5" spans="1:4" s="3" customFormat="1" ht="15.75">
      <c r="A5" s="2" t="s">
        <v>23</v>
      </c>
      <c r="B5" s="7"/>
      <c r="C5" s="7"/>
      <c r="D5" s="14"/>
    </row>
    <row r="6" spans="1:4" ht="15.75">
      <c r="A6" s="1" t="s">
        <v>12</v>
      </c>
      <c r="B6" s="8">
        <v>492</v>
      </c>
      <c r="C6" s="8">
        <v>111.1</v>
      </c>
      <c r="D6" s="14">
        <f>C6*100/B6</f>
        <v>22.58130081300813</v>
      </c>
    </row>
    <row r="7" spans="1:4" ht="15.75">
      <c r="A7" s="1" t="s">
        <v>24</v>
      </c>
      <c r="B7" s="8"/>
      <c r="C7" s="8"/>
      <c r="D7" s="14"/>
    </row>
    <row r="8" spans="1:4" ht="15.75">
      <c r="A8" s="1" t="s">
        <v>1</v>
      </c>
      <c r="B8" s="8">
        <v>66.6</v>
      </c>
      <c r="C8" s="8">
        <v>2.1</v>
      </c>
      <c r="D8" s="14">
        <f>C8*100/B8</f>
        <v>3.1531531531531534</v>
      </c>
    </row>
    <row r="9" spans="1:4" ht="15.75">
      <c r="A9" s="1" t="s">
        <v>2</v>
      </c>
      <c r="B9" s="8">
        <v>15890</v>
      </c>
      <c r="C9" s="8">
        <v>3836.3</v>
      </c>
      <c r="D9" s="14">
        <f>C9*100/B9</f>
        <v>24.142857142857142</v>
      </c>
    </row>
    <row r="10" spans="1:4" ht="15.75">
      <c r="A10" s="1" t="s">
        <v>40</v>
      </c>
      <c r="B10" s="8"/>
      <c r="C10" s="8">
        <v>0.4</v>
      </c>
      <c r="D10" s="14"/>
    </row>
    <row r="11" spans="1:4" ht="15.75">
      <c r="A11" s="1" t="s">
        <v>3</v>
      </c>
      <c r="B11" s="8"/>
      <c r="C11" s="8">
        <v>0</v>
      </c>
      <c r="D11" s="14"/>
    </row>
    <row r="12" spans="1:4" ht="15.75">
      <c r="A12" s="1" t="s">
        <v>46</v>
      </c>
      <c r="B12" s="8"/>
      <c r="C12" s="8">
        <v>0</v>
      </c>
      <c r="D12" s="14"/>
    </row>
    <row r="13" spans="1:4" ht="15.75">
      <c r="A13" s="1" t="s">
        <v>44</v>
      </c>
      <c r="B13" s="8"/>
      <c r="C13" s="8">
        <v>73.1</v>
      </c>
      <c r="D13" s="14"/>
    </row>
    <row r="14" spans="1:4" s="18" customFormat="1" ht="15.75">
      <c r="A14" s="15" t="s">
        <v>41</v>
      </c>
      <c r="B14" s="16">
        <f>B15+B18</f>
        <v>92.08</v>
      </c>
      <c r="C14" s="16">
        <f>C15+C18</f>
        <v>23</v>
      </c>
      <c r="D14" s="17">
        <f>C14*100/B14</f>
        <v>24.978279756733276</v>
      </c>
    </row>
    <row r="15" spans="1:4" s="3" customFormat="1" ht="31.5">
      <c r="A15" s="5" t="s">
        <v>30</v>
      </c>
      <c r="B15" s="7">
        <v>0</v>
      </c>
      <c r="C15" s="7">
        <v>0</v>
      </c>
      <c r="D15" s="12"/>
    </row>
    <row r="16" spans="1:4" ht="31.5">
      <c r="A16" s="4" t="s">
        <v>4</v>
      </c>
      <c r="B16" s="8">
        <v>0</v>
      </c>
      <c r="C16" s="8">
        <v>0</v>
      </c>
      <c r="D16" s="14"/>
    </row>
    <row r="17" spans="1:4" ht="30.75" customHeight="1">
      <c r="A17" s="4" t="s">
        <v>5</v>
      </c>
      <c r="B17" s="8"/>
      <c r="C17" s="8"/>
      <c r="D17" s="12"/>
    </row>
    <row r="18" spans="1:4" s="22" customFormat="1" ht="15.75">
      <c r="A18" s="19" t="s">
        <v>6</v>
      </c>
      <c r="B18" s="20">
        <f>B19+B20</f>
        <v>92.08</v>
      </c>
      <c r="C18" s="20">
        <f>C19+C20</f>
        <v>23</v>
      </c>
      <c r="D18" s="21">
        <f>C18*100/B18</f>
        <v>24.978279756733276</v>
      </c>
    </row>
    <row r="19" spans="1:4" ht="15.75">
      <c r="A19" s="1" t="s">
        <v>7</v>
      </c>
      <c r="B19" s="8">
        <v>92.08</v>
      </c>
      <c r="C19" s="8">
        <v>23</v>
      </c>
      <c r="D19" s="14">
        <f>C19*100/B19</f>
        <v>24.978279756733276</v>
      </c>
    </row>
    <row r="20" spans="1:4" ht="15.75">
      <c r="A20" s="1" t="s">
        <v>8</v>
      </c>
      <c r="B20" s="8">
        <v>0</v>
      </c>
      <c r="C20" s="8">
        <v>0</v>
      </c>
      <c r="D20" s="14">
        <v>0</v>
      </c>
    </row>
    <row r="21" spans="1:4" s="18" customFormat="1" ht="15.75">
      <c r="A21" s="15" t="s">
        <v>27</v>
      </c>
      <c r="B21" s="16">
        <f>B22+B23</f>
        <v>38.5</v>
      </c>
      <c r="C21" s="16">
        <f>C22+C23+C24+C25</f>
        <v>25.6</v>
      </c>
      <c r="D21" s="17">
        <f>C21*100/B21</f>
        <v>66.49350649350649</v>
      </c>
    </row>
    <row r="22" spans="1:4" ht="63.75" customHeight="1">
      <c r="A22" s="4" t="s">
        <v>28</v>
      </c>
      <c r="B22" s="8">
        <v>38.5</v>
      </c>
      <c r="C22" s="8">
        <v>25.6</v>
      </c>
      <c r="D22" s="14"/>
    </row>
    <row r="23" spans="1:4" ht="78.75" customHeight="1">
      <c r="A23" s="4" t="s">
        <v>39</v>
      </c>
      <c r="B23" s="8"/>
      <c r="C23" s="8"/>
      <c r="D23" s="14"/>
    </row>
    <row r="24" spans="1:4" ht="37.5" customHeight="1">
      <c r="A24" s="4" t="s">
        <v>42</v>
      </c>
      <c r="B24" s="8"/>
      <c r="C24" s="8"/>
      <c r="D24" s="14"/>
    </row>
    <row r="25" spans="1:4" ht="22.5" customHeight="1">
      <c r="A25" s="4" t="s">
        <v>43</v>
      </c>
      <c r="B25" s="8"/>
      <c r="C25" s="8"/>
      <c r="D25" s="14"/>
    </row>
    <row r="26" spans="1:4" s="3" customFormat="1" ht="21" customHeight="1">
      <c r="A26" s="15" t="s">
        <v>9</v>
      </c>
      <c r="B26" s="16">
        <f>B4+B14+B21</f>
        <v>16579.18</v>
      </c>
      <c r="C26" s="16">
        <f>C4+C14+C21</f>
        <v>4071.6</v>
      </c>
      <c r="D26" s="17">
        <f>C26*100/B26</f>
        <v>24.558512544046206</v>
      </c>
    </row>
    <row r="27" spans="1:4" s="3" customFormat="1" ht="15.75">
      <c r="A27" s="2" t="s">
        <v>10</v>
      </c>
      <c r="B27" s="7">
        <f>B40</f>
        <v>16579.18</v>
      </c>
      <c r="C27" s="7">
        <f>C40</f>
        <v>3093.8999999999996</v>
      </c>
      <c r="D27" s="12">
        <f>C27*100/B27</f>
        <v>18.66135719619426</v>
      </c>
    </row>
    <row r="28" spans="1:4" ht="15.75">
      <c r="A28" s="1" t="s">
        <v>11</v>
      </c>
      <c r="B28" s="8">
        <v>1389.2</v>
      </c>
      <c r="C28" s="8">
        <v>257.3</v>
      </c>
      <c r="D28" s="14"/>
    </row>
    <row r="29" spans="1:4" ht="15.75">
      <c r="A29" s="1" t="s">
        <v>13</v>
      </c>
      <c r="B29" s="8">
        <v>92.08</v>
      </c>
      <c r="C29" s="8">
        <v>23</v>
      </c>
      <c r="D29" s="14"/>
    </row>
    <row r="30" spans="1:4" ht="31.5">
      <c r="A30" s="4" t="s">
        <v>20</v>
      </c>
      <c r="B30" s="8"/>
      <c r="C30" s="8"/>
      <c r="D30" s="14"/>
    </row>
    <row r="31" spans="1:4" ht="15.75">
      <c r="A31" s="1" t="s">
        <v>14</v>
      </c>
      <c r="B31" s="8">
        <v>126</v>
      </c>
      <c r="C31" s="8">
        <v>33</v>
      </c>
      <c r="D31" s="29"/>
    </row>
    <row r="32" spans="1:4" ht="15.75">
      <c r="A32" s="1" t="s">
        <v>15</v>
      </c>
      <c r="B32" s="8"/>
      <c r="C32" s="8"/>
      <c r="D32" s="12"/>
    </row>
    <row r="33" spans="1:4" ht="15.75">
      <c r="A33" s="1" t="s">
        <v>16</v>
      </c>
      <c r="B33" s="8">
        <v>471.5</v>
      </c>
      <c r="C33" s="8">
        <v>118.6</v>
      </c>
      <c r="D33" s="14"/>
    </row>
    <row r="34" spans="1:4" ht="15.75">
      <c r="A34" s="1" t="s">
        <v>19</v>
      </c>
      <c r="B34" s="8"/>
      <c r="C34" s="8"/>
      <c r="D34" s="14"/>
    </row>
    <row r="35" spans="1:4" ht="15.75">
      <c r="A35" s="1" t="s">
        <v>17</v>
      </c>
      <c r="B35" s="8">
        <v>816.8</v>
      </c>
      <c r="C35" s="8">
        <v>204.2</v>
      </c>
      <c r="D35" s="14"/>
    </row>
    <row r="36" spans="1:4" ht="15.75">
      <c r="A36" s="1" t="s">
        <v>18</v>
      </c>
      <c r="B36" s="8"/>
      <c r="C36" s="8"/>
      <c r="D36" s="12"/>
    </row>
    <row r="37" spans="1:4" ht="15.75">
      <c r="A37" s="1" t="s">
        <v>47</v>
      </c>
      <c r="B37" s="8">
        <v>13471</v>
      </c>
      <c r="C37" s="8">
        <v>2245.2</v>
      </c>
      <c r="D37" s="14"/>
    </row>
    <row r="38" spans="1:4" ht="15.75">
      <c r="A38" s="1" t="s">
        <v>45</v>
      </c>
      <c r="B38" s="8">
        <v>212.6</v>
      </c>
      <c r="C38" s="8">
        <v>212.6</v>
      </c>
      <c r="D38" s="14"/>
    </row>
    <row r="39" spans="1:4" ht="15.75">
      <c r="A39" s="1" t="s">
        <v>26</v>
      </c>
      <c r="B39" s="8"/>
      <c r="C39" s="8"/>
      <c r="D39" s="12"/>
    </row>
    <row r="40" spans="1:4" s="3" customFormat="1" ht="15.75">
      <c r="A40" s="2" t="s">
        <v>21</v>
      </c>
      <c r="B40" s="7">
        <f>B28+B29+B30+B31+B33+B34+B35+B38+B37</f>
        <v>16579.18</v>
      </c>
      <c r="C40" s="7">
        <f>C28+C29+C30+C31+C33+C34+C35+C38+C37</f>
        <v>3093.8999999999996</v>
      </c>
      <c r="D40" s="12">
        <f>C40*100/B40</f>
        <v>18.66135719619426</v>
      </c>
    </row>
    <row r="41" spans="1:4" s="3" customFormat="1" ht="15.75">
      <c r="A41" s="2"/>
      <c r="B41" s="7"/>
      <c r="C41" s="7"/>
      <c r="D41" s="12"/>
    </row>
    <row r="42" spans="1:4" ht="15.75">
      <c r="A42" s="6" t="s">
        <v>25</v>
      </c>
      <c r="B42" s="9">
        <f>B26-B40</f>
        <v>0</v>
      </c>
      <c r="C42" s="9">
        <f>C26-C27</f>
        <v>977.7000000000003</v>
      </c>
      <c r="D42" s="12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0" zoomScaleNormal="90" zoomScalePageLayoutView="0" workbookViewId="0" topLeftCell="A1">
      <selection activeCell="N23" sqref="N23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5" customFormat="1" ht="21.75" customHeight="1">
      <c r="A2" s="24">
        <v>3</v>
      </c>
      <c r="B2" s="24"/>
      <c r="C2" s="24"/>
      <c r="D2" s="28" t="s">
        <v>37</v>
      </c>
      <c r="E2" s="24"/>
      <c r="F2" s="24"/>
      <c r="G2" s="24"/>
      <c r="H2" s="24"/>
      <c r="I2" s="24"/>
      <c r="J2" s="24"/>
    </row>
    <row r="3" spans="1:5" ht="25.5">
      <c r="A3" s="26" t="s">
        <v>31</v>
      </c>
      <c r="B3" s="26" t="s">
        <v>34</v>
      </c>
      <c r="C3" s="26" t="s">
        <v>32</v>
      </c>
      <c r="D3" s="26" t="s">
        <v>33</v>
      </c>
      <c r="E3" s="23"/>
    </row>
    <row r="4" spans="1:5" ht="25.5">
      <c r="A4" s="27">
        <v>1</v>
      </c>
      <c r="B4" s="26" t="s">
        <v>35</v>
      </c>
      <c r="C4" s="27">
        <v>0</v>
      </c>
      <c r="D4" s="26">
        <v>0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</cp:lastModifiedBy>
  <cp:lastPrinted>2019-10-07T10:46:51Z</cp:lastPrinted>
  <dcterms:created xsi:type="dcterms:W3CDTF">1996-10-08T23:32:33Z</dcterms:created>
  <dcterms:modified xsi:type="dcterms:W3CDTF">2020-04-06T08:31:17Z</dcterms:modified>
  <cp:category/>
  <cp:version/>
  <cp:contentType/>
  <cp:contentStatus/>
</cp:coreProperties>
</file>