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Сведения о ходе исполнения бюдж" sheetId="3" r:id="rId1"/>
    <sheet name="Сведения о численности" sheetId="4" r:id="rId2"/>
  </sheets>
  <calcPr calcId="144525"/>
</workbook>
</file>

<file path=xl/calcChain.xml><?xml version="1.0" encoding="utf-8"?>
<calcChain xmlns="http://schemas.openxmlformats.org/spreadsheetml/2006/main">
  <c r="B4" i="3" l="1"/>
  <c r="C19" i="3"/>
  <c r="D19" i="3" s="1"/>
  <c r="B38" i="3"/>
  <c r="B25" i="3" s="1"/>
  <c r="C4" i="3"/>
  <c r="B19" i="3"/>
  <c r="C22" i="3"/>
  <c r="B16" i="3"/>
  <c r="B15" i="3" s="1"/>
  <c r="B24" i="3" s="1"/>
  <c r="B40" i="3" s="1"/>
  <c r="C38" i="3"/>
  <c r="C25" i="3" s="1"/>
  <c r="B22" i="3"/>
  <c r="D6" i="3"/>
  <c r="D8" i="3"/>
  <c r="D9" i="3"/>
  <c r="D20" i="3"/>
  <c r="D21" i="3"/>
  <c r="D26" i="3"/>
  <c r="D27" i="3"/>
  <c r="D31" i="3"/>
  <c r="D33" i="3"/>
  <c r="D4" i="3"/>
  <c r="D38" i="3"/>
  <c r="D25" i="3" l="1"/>
  <c r="C15" i="3"/>
  <c r="D15" i="3" s="1"/>
  <c r="D16" i="3"/>
  <c r="C24" i="3" l="1"/>
  <c r="C40" i="3" l="1"/>
  <c r="D24" i="3"/>
</calcChain>
</file>

<file path=xl/sharedStrings.xml><?xml version="1.0" encoding="utf-8"?>
<sst xmlns="http://schemas.openxmlformats.org/spreadsheetml/2006/main" count="48" uniqueCount="48">
  <si>
    <t>Наименование</t>
  </si>
  <si>
    <t>Налог на имущество физических лиц</t>
  </si>
  <si>
    <t>Земельный налог</t>
  </si>
  <si>
    <t>Единый сельхозналог</t>
  </si>
  <si>
    <t>Неналоговые доходы</t>
  </si>
  <si>
    <t>дотация из регионального фонда финансовой поддержки поселений (по численности населения)</t>
  </si>
  <si>
    <t>дотации бюджетам поселений на поддержку мер по обеспечению сбалансированности бюджета</t>
  </si>
  <si>
    <t>Субвенции</t>
  </si>
  <si>
    <t>ВСЕГО доходы:</t>
  </si>
  <si>
    <t>Расходы</t>
  </si>
  <si>
    <t xml:space="preserve">Общегосударственные вопросы </t>
  </si>
  <si>
    <t>Налог на доходы физических лиц</t>
  </si>
  <si>
    <t>Национальная оборона</t>
  </si>
  <si>
    <t>Национальная экономика</t>
  </si>
  <si>
    <t>Природоохранные мероприятия</t>
  </si>
  <si>
    <t>Жилищно-коммунальное хозяйство</t>
  </si>
  <si>
    <t>Образование</t>
  </si>
  <si>
    <t>Культура</t>
  </si>
  <si>
    <t>Здравоохранение</t>
  </si>
  <si>
    <t>Физическая культура и спорт</t>
  </si>
  <si>
    <t>Социальная политика</t>
  </si>
  <si>
    <t>Национальная безопасность и правоохранительная деятельность</t>
  </si>
  <si>
    <t>ВСЕГО расходов:</t>
  </si>
  <si>
    <t>Налоговые доходы</t>
  </si>
  <si>
    <t>в том числе:</t>
  </si>
  <si>
    <t>Налоги на совокупный доход</t>
  </si>
  <si>
    <t>Дефицит(-), профицит (+)</t>
  </si>
  <si>
    <t>Условно утвержденные расходы</t>
  </si>
  <si>
    <t>Иные межбюджетные трансферты</t>
  </si>
  <si>
    <t>Межбюджетные трансферты передаваемые бюджетам поселений для компенсации дополнительных расходов, возникшиз в результате решений, принятых органами власти другого уровня</t>
  </si>
  <si>
    <t xml:space="preserve"> %</t>
  </si>
  <si>
    <t>Дотации бюджетам поселений на выравнивание бюджетной обеспеченности</t>
  </si>
  <si>
    <t>№ п/п</t>
  </si>
  <si>
    <t>численность, чел.</t>
  </si>
  <si>
    <t>Расходы на содержание</t>
  </si>
  <si>
    <t>Наименование должности муниципальной службы</t>
  </si>
  <si>
    <t>тыс.руб.</t>
  </si>
  <si>
    <t>руб.</t>
  </si>
  <si>
    <t>госпошлина</t>
  </si>
  <si>
    <t>средства самооблажения граждан</t>
  </si>
  <si>
    <t>прочие неналоговые доходы</t>
  </si>
  <si>
    <t>2019 план</t>
  </si>
  <si>
    <t>Доход от сдачи имущества</t>
  </si>
  <si>
    <t>Безвозмездные поступления</t>
  </si>
  <si>
    <t>зам.руководителя</t>
  </si>
  <si>
    <t>Сведения о ходе исполнения бюджета муниципального образования " Глазовское сельское поселение" Ленногорского муниципального района Республики Татарстан</t>
  </si>
  <si>
    <t>2019факт на 31.12.19г.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</si>
  <si>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затратах на их денежное содержание в Глазовском  сельском поселении Лениногорского муниципального района Республики Татарстан за 4 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</si>
</sst>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2" workbookViewId="0">
      <selection activeCell="F29" sqref="F29"/>
    </sheetView>
  </sheetViews>
  <sheetFormatPr defaultRowHeight="12.75" x14ac:dyDescent="0.2"/>
  <cols>
    <col min="1" max="1" width="57.7109375" customWidth="1"/>
    <col min="2" max="2" width="12.28515625" customWidth="1"/>
    <col min="3" max="3" width="14" customWidth="1"/>
    <col min="4" max="4" width="12.140625" style="11" customWidth="1"/>
  </cols>
  <sheetData>
    <row r="1" spans="1:4" ht="45.75" customHeight="1" x14ac:dyDescent="0.25">
      <c r="A1" s="32" t="s">
        <v>45</v>
      </c>
      <c r="B1" s="32"/>
      <c r="C1" s="32"/>
      <c r="D1" s="32"/>
    </row>
    <row r="2" spans="1:4" x14ac:dyDescent="0.2">
      <c r="D2" s="11" t="s">
        <v>36</v>
      </c>
    </row>
    <row r="3" spans="1:4" s="3" customFormat="1" ht="50.25" customHeight="1" x14ac:dyDescent="0.2">
      <c r="A3" s="10" t="s">
        <v>0</v>
      </c>
      <c r="B3" s="10" t="s">
        <v>41</v>
      </c>
      <c r="C3" s="10" t="s">
        <v>46</v>
      </c>
      <c r="D3" s="13" t="s">
        <v>30</v>
      </c>
    </row>
    <row r="4" spans="1:4" s="18" customFormat="1" ht="15.75" x14ac:dyDescent="0.25">
      <c r="A4" s="15" t="s">
        <v>23</v>
      </c>
      <c r="B4" s="16">
        <f>+B6+B8+B9+B14</f>
        <v>1185.2</v>
      </c>
      <c r="C4" s="16">
        <f>+C6+C8+C9+C10+C11+C13+C14</f>
        <v>1159.6999999999998</v>
      </c>
      <c r="D4" s="17">
        <f>C4*100/B4</f>
        <v>97.848464394195062</v>
      </c>
    </row>
    <row r="5" spans="1:4" s="3" customFormat="1" ht="15.75" x14ac:dyDescent="0.25">
      <c r="A5" s="2" t="s">
        <v>24</v>
      </c>
      <c r="B5" s="7"/>
      <c r="C5" s="7"/>
      <c r="D5" s="14"/>
    </row>
    <row r="6" spans="1:4" ht="15.75" x14ac:dyDescent="0.25">
      <c r="A6" s="1" t="s">
        <v>11</v>
      </c>
      <c r="B6" s="8">
        <v>101.4</v>
      </c>
      <c r="C6" s="8">
        <v>115.6</v>
      </c>
      <c r="D6" s="14">
        <f>C6*100/B6</f>
        <v>114.00394477317553</v>
      </c>
    </row>
    <row r="7" spans="1:4" ht="15.75" x14ac:dyDescent="0.25">
      <c r="A7" s="1" t="s">
        <v>25</v>
      </c>
      <c r="B7" s="8"/>
      <c r="C7" s="8"/>
      <c r="D7" s="14"/>
    </row>
    <row r="8" spans="1:4" ht="15.75" x14ac:dyDescent="0.25">
      <c r="A8" s="1" t="s">
        <v>1</v>
      </c>
      <c r="B8" s="8">
        <v>24.8</v>
      </c>
      <c r="C8" s="8">
        <v>21.5</v>
      </c>
      <c r="D8" s="14">
        <f>C8*100/B8</f>
        <v>86.693548387096769</v>
      </c>
    </row>
    <row r="9" spans="1:4" ht="15.75" x14ac:dyDescent="0.25">
      <c r="A9" s="1" t="s">
        <v>2</v>
      </c>
      <c r="B9" s="8">
        <v>1044</v>
      </c>
      <c r="C9" s="8">
        <v>973.3</v>
      </c>
      <c r="D9" s="14">
        <f>C9*100/B9</f>
        <v>93.227969348659002</v>
      </c>
    </row>
    <row r="10" spans="1:4" ht="15.75" x14ac:dyDescent="0.25">
      <c r="A10" s="1" t="s">
        <v>3</v>
      </c>
      <c r="B10" s="8"/>
      <c r="C10" s="8"/>
      <c r="D10" s="14"/>
    </row>
    <row r="11" spans="1:4" ht="15.75" x14ac:dyDescent="0.25">
      <c r="A11" s="1" t="s">
        <v>38</v>
      </c>
      <c r="B11" s="8"/>
      <c r="C11" s="8"/>
      <c r="D11" s="14"/>
    </row>
    <row r="12" spans="1:4" ht="15.75" x14ac:dyDescent="0.25">
      <c r="A12" s="1" t="s">
        <v>40</v>
      </c>
      <c r="B12" s="8"/>
      <c r="C12" s="8"/>
      <c r="D12" s="14"/>
    </row>
    <row r="13" spans="1:4" ht="15.75" x14ac:dyDescent="0.25">
      <c r="A13" s="1" t="s">
        <v>4</v>
      </c>
      <c r="B13" s="8"/>
      <c r="C13" s="8"/>
      <c r="D13" s="14">
        <v>4.0000000000000001E-3</v>
      </c>
    </row>
    <row r="14" spans="1:4" ht="15.75" x14ac:dyDescent="0.25">
      <c r="A14" s="1" t="s">
        <v>39</v>
      </c>
      <c r="B14" s="8">
        <v>15</v>
      </c>
      <c r="C14" s="8">
        <v>49.3</v>
      </c>
      <c r="D14" s="14"/>
    </row>
    <row r="15" spans="1:4" s="18" customFormat="1" ht="15.75" x14ac:dyDescent="0.25">
      <c r="A15" s="15" t="s">
        <v>43</v>
      </c>
      <c r="B15" s="16">
        <f>+B16+B19+B21</f>
        <v>1533.8000000000002</v>
      </c>
      <c r="C15" s="16">
        <f>+C16+C19+C21</f>
        <v>1577.5000000000002</v>
      </c>
      <c r="D15" s="17">
        <f>C15*100/B15</f>
        <v>102.849132872604</v>
      </c>
    </row>
    <row r="16" spans="1:4" s="3" customFormat="1" ht="31.5" x14ac:dyDescent="0.25">
      <c r="A16" s="5" t="s">
        <v>31</v>
      </c>
      <c r="B16" s="7">
        <f>+B17+B18</f>
        <v>1366.4</v>
      </c>
      <c r="C16" s="7">
        <v>1366.4</v>
      </c>
      <c r="D16" s="12">
        <f>C16*100/B16</f>
        <v>100</v>
      </c>
    </row>
    <row r="17" spans="1:4" ht="31.5" x14ac:dyDescent="0.25">
      <c r="A17" s="4" t="s">
        <v>5</v>
      </c>
      <c r="B17" s="8"/>
      <c r="C17" s="8"/>
      <c r="D17" s="14"/>
    </row>
    <row r="18" spans="1:4" ht="30.75" customHeight="1" x14ac:dyDescent="0.25">
      <c r="A18" s="4" t="s">
        <v>6</v>
      </c>
      <c r="B18" s="8">
        <v>1366.4</v>
      </c>
      <c r="C18" s="8">
        <v>1093.0999999999999</v>
      </c>
      <c r="D18" s="12"/>
    </row>
    <row r="19" spans="1:4" s="22" customFormat="1" ht="15.75" x14ac:dyDescent="0.25">
      <c r="A19" s="19" t="s">
        <v>7</v>
      </c>
      <c r="B19" s="20">
        <f>+B20</f>
        <v>86.4</v>
      </c>
      <c r="C19" s="20">
        <f>+C20</f>
        <v>86.4</v>
      </c>
      <c r="D19" s="21">
        <f>C19*100/B19</f>
        <v>100</v>
      </c>
    </row>
    <row r="20" spans="1:4" ht="15.75" x14ac:dyDescent="0.25">
      <c r="A20" s="1"/>
      <c r="B20" s="8">
        <v>86.4</v>
      </c>
      <c r="C20" s="8">
        <v>86.4</v>
      </c>
      <c r="D20" s="14">
        <f>C20*100/B20</f>
        <v>100</v>
      </c>
    </row>
    <row r="21" spans="1:4" ht="15.75" x14ac:dyDescent="0.25">
      <c r="A21" s="1" t="s">
        <v>42</v>
      </c>
      <c r="B21" s="8">
        <v>81</v>
      </c>
      <c r="C21" s="8">
        <v>124.7</v>
      </c>
      <c r="D21" s="14">
        <f>C21*100/B21</f>
        <v>153.95061728395061</v>
      </c>
    </row>
    <row r="22" spans="1:4" s="18" customFormat="1" ht="15.75" x14ac:dyDescent="0.25">
      <c r="A22" s="15" t="s">
        <v>28</v>
      </c>
      <c r="B22" s="16">
        <f>+B23</f>
        <v>456.2</v>
      </c>
      <c r="C22" s="16">
        <f>+C23</f>
        <v>456.2</v>
      </c>
      <c r="D22" s="17"/>
    </row>
    <row r="23" spans="1:4" ht="63.75" customHeight="1" x14ac:dyDescent="0.25">
      <c r="A23" s="4" t="s">
        <v>29</v>
      </c>
      <c r="B23" s="8">
        <v>456.2</v>
      </c>
      <c r="C23" s="8">
        <v>456.2</v>
      </c>
      <c r="D23" s="12">
        <v>100</v>
      </c>
    </row>
    <row r="24" spans="1:4" s="3" customFormat="1" ht="21" customHeight="1" x14ac:dyDescent="0.25">
      <c r="A24" s="15" t="s">
        <v>8</v>
      </c>
      <c r="B24" s="16">
        <f>+B22+B15+B4</f>
        <v>3175.2000000000003</v>
      </c>
      <c r="C24" s="16">
        <f>+C22+C15+C4</f>
        <v>3193.4</v>
      </c>
      <c r="D24" s="17">
        <f>C24*100/B24</f>
        <v>100.5731922398589</v>
      </c>
    </row>
    <row r="25" spans="1:4" s="3" customFormat="1" ht="15.75" x14ac:dyDescent="0.25">
      <c r="A25" s="2" t="s">
        <v>9</v>
      </c>
      <c r="B25" s="7">
        <f>+B38</f>
        <v>3395.8999999999996</v>
      </c>
      <c r="C25" s="7">
        <f>+C38</f>
        <v>3321.2</v>
      </c>
      <c r="D25" s="12">
        <f>C25*100/B25</f>
        <v>97.800288583291632</v>
      </c>
    </row>
    <row r="26" spans="1:4" ht="15.75" x14ac:dyDescent="0.25">
      <c r="A26" s="1" t="s">
        <v>10</v>
      </c>
      <c r="B26" s="8">
        <v>2000.8</v>
      </c>
      <c r="C26" s="8">
        <v>1926.1</v>
      </c>
      <c r="D26" s="14">
        <f>C26*100/B26</f>
        <v>96.266493402638943</v>
      </c>
    </row>
    <row r="27" spans="1:4" ht="15.75" x14ac:dyDescent="0.25">
      <c r="A27" s="1" t="s">
        <v>12</v>
      </c>
      <c r="B27" s="8">
        <v>86.4</v>
      </c>
      <c r="C27" s="8">
        <v>86.4</v>
      </c>
      <c r="D27" s="14">
        <f>C27*100/B27</f>
        <v>100</v>
      </c>
    </row>
    <row r="28" spans="1:4" ht="31.5" x14ac:dyDescent="0.25">
      <c r="A28" s="4" t="s">
        <v>21</v>
      </c>
      <c r="B28" s="8"/>
      <c r="C28" s="8"/>
      <c r="D28" s="12"/>
    </row>
    <row r="29" spans="1:4" ht="15.75" x14ac:dyDescent="0.25">
      <c r="A29" s="1" t="s">
        <v>13</v>
      </c>
      <c r="B29" s="8">
        <v>18.100000000000001</v>
      </c>
      <c r="C29" s="8">
        <v>18.100000000000001</v>
      </c>
      <c r="D29" s="14">
        <v>100</v>
      </c>
    </row>
    <row r="30" spans="1:4" ht="15.75" x14ac:dyDescent="0.25">
      <c r="A30" s="1" t="s">
        <v>14</v>
      </c>
      <c r="B30" s="8"/>
      <c r="C30" s="8"/>
      <c r="D30" s="12"/>
    </row>
    <row r="31" spans="1:4" ht="15.75" x14ac:dyDescent="0.25">
      <c r="A31" s="1" t="s">
        <v>15</v>
      </c>
      <c r="B31" s="8">
        <v>379</v>
      </c>
      <c r="C31" s="8">
        <v>379</v>
      </c>
      <c r="D31" s="14">
        <f>C31*100/B31</f>
        <v>100</v>
      </c>
    </row>
    <row r="32" spans="1:4" ht="15.75" x14ac:dyDescent="0.25">
      <c r="A32" s="1" t="s">
        <v>16</v>
      </c>
      <c r="B32" s="8"/>
      <c r="C32" s="8"/>
      <c r="D32" s="14">
        <v>0</v>
      </c>
    </row>
    <row r="33" spans="1:4" ht="15.75" x14ac:dyDescent="0.25">
      <c r="A33" s="1" t="s">
        <v>17</v>
      </c>
      <c r="B33" s="8">
        <v>911.6</v>
      </c>
      <c r="C33" s="8">
        <v>911.6</v>
      </c>
      <c r="D33" s="14">
        <f>C33*100/B33</f>
        <v>100</v>
      </c>
    </row>
    <row r="34" spans="1:4" ht="15.75" x14ac:dyDescent="0.25">
      <c r="A34" s="1" t="s">
        <v>18</v>
      </c>
      <c r="B34" s="8"/>
      <c r="C34" s="8"/>
      <c r="D34" s="12"/>
    </row>
    <row r="35" spans="1:4" ht="15.75" x14ac:dyDescent="0.25">
      <c r="A35" s="1" t="s">
        <v>19</v>
      </c>
      <c r="B35" s="8"/>
      <c r="C35" s="8"/>
      <c r="D35" s="12"/>
    </row>
    <row r="36" spans="1:4" ht="15.75" x14ac:dyDescent="0.25">
      <c r="A36" s="1" t="s">
        <v>20</v>
      </c>
      <c r="B36" s="8"/>
      <c r="C36" s="8"/>
      <c r="D36" s="12"/>
    </row>
    <row r="37" spans="1:4" ht="15.75" x14ac:dyDescent="0.25">
      <c r="A37" s="1" t="s">
        <v>27</v>
      </c>
      <c r="B37" s="8"/>
      <c r="C37" s="8"/>
      <c r="D37" s="12"/>
    </row>
    <row r="38" spans="1:4" s="3" customFormat="1" ht="15.75" x14ac:dyDescent="0.25">
      <c r="A38" s="2" t="s">
        <v>22</v>
      </c>
      <c r="B38" s="7">
        <f>+B26+B27+B29+B31+B32+B33</f>
        <v>3395.8999999999996</v>
      </c>
      <c r="C38" s="7">
        <f>+C26+C29+C27+C31+C32+C33</f>
        <v>3321.2</v>
      </c>
      <c r="D38" s="12">
        <f>C38*100/B38</f>
        <v>97.800288583291632</v>
      </c>
    </row>
    <row r="39" spans="1:4" s="3" customFormat="1" ht="15.75" x14ac:dyDescent="0.25">
      <c r="A39" s="2"/>
      <c r="B39" s="7"/>
      <c r="C39" s="7"/>
      <c r="D39" s="12"/>
    </row>
    <row r="40" spans="1:4" ht="15.75" x14ac:dyDescent="0.25">
      <c r="A40" s="6" t="s">
        <v>26</v>
      </c>
      <c r="B40" s="9">
        <f>B24-B38</f>
        <v>-220.69999999999936</v>
      </c>
      <c r="C40" s="9">
        <f>C24-C25</f>
        <v>-127.79999999999973</v>
      </c>
      <c r="D40" s="12"/>
    </row>
  </sheetData>
  <mergeCells count="1">
    <mergeCell ref="A1:D1"/>
  </mergeCells>
  <phoneticPr fontId="0" type="noConversion"/>
  <pageMargins left="0.5" right="0.33" top="0.5" bottom="0.46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>
      <selection activeCell="D14" sqref="D14"/>
    </sheetView>
  </sheetViews>
  <sheetFormatPr defaultRowHeight="12.75" x14ac:dyDescent="0.2"/>
  <cols>
    <col min="1" max="1" width="8.85546875" customWidth="1"/>
    <col min="2" max="2" width="42" customWidth="1"/>
    <col min="3" max="3" width="18.42578125" customWidth="1"/>
    <col min="4" max="4" width="18.28515625" customWidth="1"/>
    <col min="5" max="6" width="9.140625" hidden="1" customWidth="1"/>
    <col min="7" max="7" width="9" hidden="1" customWidth="1"/>
    <col min="8" max="10" width="9.140625" hidden="1" customWidth="1"/>
  </cols>
  <sheetData>
    <row r="1" spans="1:12" s="25" customFormat="1" ht="110.25" customHeight="1" x14ac:dyDescent="0.2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s="25" customFormat="1" ht="21.75" customHeight="1" x14ac:dyDescent="0.2">
      <c r="A2" s="24"/>
      <c r="B2" s="24"/>
      <c r="C2" s="24"/>
      <c r="D2" s="27" t="s">
        <v>37</v>
      </c>
      <c r="E2" s="24"/>
      <c r="F2" s="24"/>
      <c r="G2" s="24"/>
      <c r="H2" s="24"/>
      <c r="I2" s="24"/>
      <c r="J2" s="24"/>
    </row>
    <row r="3" spans="1:12" ht="25.5" x14ac:dyDescent="0.2">
      <c r="A3" s="26" t="s">
        <v>32</v>
      </c>
      <c r="B3" s="26" t="s">
        <v>35</v>
      </c>
      <c r="C3" s="26" t="s">
        <v>33</v>
      </c>
      <c r="D3" s="26" t="s">
        <v>34</v>
      </c>
      <c r="E3" s="23"/>
    </row>
    <row r="4" spans="1:12" x14ac:dyDescent="0.2">
      <c r="A4" s="28">
        <v>2</v>
      </c>
      <c r="B4" s="28" t="s">
        <v>44</v>
      </c>
      <c r="C4" s="28">
        <v>1</v>
      </c>
      <c r="D4" s="28">
        <v>269508</v>
      </c>
      <c r="E4" s="23"/>
    </row>
    <row r="5" spans="1:12" x14ac:dyDescent="0.2">
      <c r="A5" s="30"/>
      <c r="B5" s="29"/>
      <c r="C5" s="23"/>
      <c r="D5" s="23"/>
      <c r="E5" s="23"/>
    </row>
    <row r="6" spans="1:12" x14ac:dyDescent="0.2">
      <c r="A6" s="23"/>
      <c r="B6" s="23"/>
      <c r="C6" s="23"/>
      <c r="D6" s="23"/>
      <c r="E6" s="23"/>
    </row>
    <row r="7" spans="1:12" x14ac:dyDescent="0.2">
      <c r="A7" s="23"/>
      <c r="B7" s="23"/>
      <c r="C7" s="23"/>
      <c r="D7" s="23"/>
      <c r="E7" s="23"/>
    </row>
    <row r="12" spans="1:12" x14ac:dyDescent="0.2">
      <c r="L12" s="31"/>
    </row>
  </sheetData>
  <mergeCells count="1">
    <mergeCell ref="A1:J1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ходе исполнения бюдж</vt:lpstr>
      <vt:lpstr>Сведения о численности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KUAKBASH</cp:lastModifiedBy>
  <cp:lastPrinted>2012-11-08T07:42:56Z</cp:lastPrinted>
  <dcterms:created xsi:type="dcterms:W3CDTF">1996-10-08T23:32:33Z</dcterms:created>
  <dcterms:modified xsi:type="dcterms:W3CDTF">2020-01-10T05:04:00Z</dcterms:modified>
</cp:coreProperties>
</file>