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иемная СОЦ\AppData\Local\Microsoft\Windows\INetCache\Content.Outlook\6SWNEJ3K\"/>
    </mc:Choice>
  </mc:AlternateContent>
  <bookViews>
    <workbookView xWindow="480" yWindow="180" windowWidth="15480" windowHeight="11640"/>
  </bookViews>
  <sheets>
    <sheet name="Лист2" sheetId="2" r:id="rId1"/>
    <sheet name="Лист3" sheetId="3" r:id="rId2"/>
  </sheets>
  <definedNames>
    <definedName name="_xlnm._FilterDatabase" localSheetId="0" hidden="1">Лист2!$B$8:$D$112</definedName>
  </definedNames>
  <calcPr calcId="152511"/>
</workbook>
</file>

<file path=xl/calcChain.xml><?xml version="1.0" encoding="utf-8"?>
<calcChain xmlns="http://schemas.openxmlformats.org/spreadsheetml/2006/main">
  <c r="D110" i="2" l="1"/>
  <c r="C110" i="2"/>
  <c r="D104" i="2"/>
  <c r="C104" i="2"/>
  <c r="D98" i="2"/>
  <c r="C98" i="2"/>
  <c r="D92" i="2"/>
  <c r="C92" i="2"/>
  <c r="D89" i="2"/>
  <c r="C89" i="2"/>
  <c r="D85" i="2"/>
  <c r="C85" i="2"/>
  <c r="D50" i="2"/>
  <c r="C50" i="2"/>
  <c r="C10" i="2"/>
  <c r="D10" i="2"/>
  <c r="D9" i="2" l="1"/>
  <c r="D112" i="2" s="1"/>
  <c r="C9" i="2"/>
  <c r="C112" i="2" s="1"/>
</calcChain>
</file>

<file path=xl/sharedStrings.xml><?xml version="1.0" encoding="utf-8"?>
<sst xmlns="http://schemas.openxmlformats.org/spreadsheetml/2006/main" count="110" uniqueCount="110">
  <si>
    <t>Учреждение</t>
  </si>
  <si>
    <t>Образование</t>
  </si>
  <si>
    <t>Муниципальное бюджетное дошкольное образовательное учреждение "Детский сад  №1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</si>
  <si>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</si>
  <si>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№3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</si>
  <si>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№4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</si>
  <si>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комбинированного вида №5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</si>
  <si>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комбинированного вида №6 г.Лениногорска" муниципального образования "Лениногорский муниципальный район" Республики Татарстан</t>
  </si>
  <si>
    <t>Муниципальное автономное дошкольное образовательное учреждение  "Детский сад общеразвивающего вида №7"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</si>
  <si>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№8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</si>
  <si>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№9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</si>
  <si>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№10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</si>
  <si>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№11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</si>
  <si>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комбинированного вида №12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</si>
  <si>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№13" г.Лениногорска муниципального образования "Лениногорский муниципальный район" Республики Татарстан</t>
  </si>
  <si>
    <t>Муниципальная бюджетная дошкольная образовательная организация  "Центр развития ребенка -детский сад №14 "Родничок"г.Лениногорска"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</si>
  <si>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№15" г.Лениногорска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</si>
  <si>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№16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</si>
  <si>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№17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</si>
  <si>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комбинированного вида №18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</si>
  <si>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№19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</si>
  <si>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№20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</si>
  <si>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№21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</si>
  <si>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№22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</si>
  <si>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№23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</si>
  <si>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№24г.Лениногорска"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</si>
  <si>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№25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</si>
  <si>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№26г.Лениногорска"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</si>
  <si>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№27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</si>
  <si>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№28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</si>
  <si>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комбинированного вида №29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</si>
  <si>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общеразвивающего вида №30 г.Лениногорска"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</si>
  <si>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"Детский сад  №31 г.Лениногорска" муниципального образования "Лениногорский муниципальный район" Республики Татарстан</t>
  </si>
  <si>
    <t>Муниципальное автономное дошкольное  образовательное учреждение "Детский сад общеразвиющего вида №32" муниципального образования "Лениногорский муниципальный район" Республики Татарстан</t>
  </si>
  <si>
    <t>Муниципальная бюджетная дошкольная образовательная организация "Шугуровский детский сад общеразвивающего вида "Тургай"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</si>
  <si>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"Каркалинский детский сад 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</si>
  <si>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"Шугуровский детский сад-Солнышко" 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</si>
  <si>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№1 г.Лениногорска" муниципального образования "Лениногорский муниципальный район" Республики Татарстан</t>
  </si>
  <si>
    <t>Муниципальное автономное общеобразовательное учреждение "Средняя общеобразовательная школа № 2 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</si>
  <si>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№3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</si>
  <si>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№4 г.Лениногорска" муниципального образования "Лениногорский муниципальный район" Республики Татарстан</t>
  </si>
  <si>
    <t>Муниципальное автономное общеобразовательное учреждение "Средняя общеобразовательная школа № 5 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</si>
  <si>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№6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</si>
  <si>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№7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</si>
  <si>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№8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</si>
  <si>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№10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</si>
  <si>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 учреждение "Гимназия № 11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</si>
  <si>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"Лицей №12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</si>
  <si>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"Средняя общеобразовательная школа №13 г.Лениногорска"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</si>
  <si>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"Тимяшевская средняя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</si>
  <si>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"Шугуровская  средняя общеобразовательная школа им.В.П.Чкалова"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</si>
  <si>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"Зеленорощинская  средняя общеобразовательная школа им.М.Горького"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</si>
  <si>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"Урдалинская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</si>
  <si>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"Зай-Каратайская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</si>
  <si>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"Нижнечершилинская средняя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</si>
  <si>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для детей дошкольного и младшего школьного возраста "Новоиштерякская начальная школа-детский сад"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</si>
  <si>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"Старо-Иштерякская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</si>
  <si>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"Каркалинская основная общеобразовательная школа" муниципального образования "Лениногорский муниципальный район" Республики Татарстан</t>
  </si>
  <si>
    <t>Муниицпальное бюджетное общеобразовательное учреждение "Куакбашская основная общеобразовательная школа" муниципального образования "Лениногорский муниципальный район " Республики Татарстан</t>
  </si>
  <si>
    <t>муниципальное бюджетное общеобразовательное учреждение "Сугушлинская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</si>
  <si>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"Сарабикуловская основная общеобразовательная школа" муниципального образования "Лениногорский муниципальный район" Республики Татарстан</t>
  </si>
  <si>
    <t>Муниицпальное бюджетное общеобразовательное учреждение "Урмышлинская основная общеобразовательная школа"муниципального образования "Лениногорского муниципальный район" Республики Татарстан</t>
  </si>
  <si>
    <t>Муниципальное бюджетное общеобразовательное учреждение "Керлигачская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</si>
  <si>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"Старокувакская средняя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</si>
  <si>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"Ивановская основная общеобразовательная школа" муниципального образования "Лениногорский муниципальный район" Республики Татарстан</t>
  </si>
  <si>
    <t>Муниицпальное бюджетное общеобразовательное учреждение "Старописьмянская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</si>
  <si>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"Подлесная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</si>
  <si>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для детей дошкольного и младшего школьного возраста "Новочершилинская начальная школа-детский сад"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</si>
  <si>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"Мордва-Кармалкинская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</si>
  <si>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общеобразовательное бюджетное учреждение "Ново-Сережкинская средняя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</si>
  <si>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общеобразовательное учреждение "Федотовская основная общеобразовательная школа" муниципального образования "Лениногорский муниципальный район" Республики Татарстан</t>
  </si>
  <si>
    <t>Муниципальное бюджетное учреждение "Детский  оздоровительно-образовательный центр" муниципального образования "Лениногорский муниципальный район" Республики Татарстан</t>
  </si>
  <si>
    <t>Муниципальное бюджетное учреждение дополнительного образования детей "Центр внешкольной работы" муниципального образования "Лениногорский муниципальный район" Республики Татарстан</t>
  </si>
  <si>
    <t>Муниципальное автономное образовательное учреждение дополнительного образования детей "Дом детского творчества"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</si>
  <si>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"Зай-Каратайский детский сад 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</si>
  <si>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"Нижнечершилинский детский сад 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</si>
  <si>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"Новосережкинский детский сад " муниципального образования "Лениногорский муниципальный район" Республики Татарстан</t>
  </si>
  <si>
    <t>Муниципальное бюджетное дошкольное образовательное учреждение "Тимяшевский детский сад- Ласточка " муниципального образования "Лениногорский муниципальный район" Республики Татарстан</t>
  </si>
  <si>
    <t xml:space="preserve"> МБУ ДОД "ДЮСШ №1" МО "ЛМР" РТ</t>
  </si>
  <si>
    <t>МБОУ ДОД "ДЮСШ №2" МО "ЛМР" РТ</t>
  </si>
  <si>
    <t>МБУДОД "КДЮСШ №3" "ЛМР" РТ</t>
  </si>
  <si>
    <t>МБОУ ДОД "ДЮСШ" "Нефтяник" МО "ЛМР" РТ</t>
  </si>
  <si>
    <t>МБОУ ДОД СДЮСШ "ОР" МО "ЛМР" РТ</t>
  </si>
  <si>
    <t>Культура</t>
  </si>
  <si>
    <t>Молодежная политика и спорт</t>
  </si>
  <si>
    <t>МБУ "СС- "Теннис Холл" МО "ЛМР" РТ</t>
  </si>
  <si>
    <t>МБУ "Спортивный комплекс - "Юность" МО "ЛМР" РТ</t>
  </si>
  <si>
    <t>МБУ "ЦПППДМ "Логос" МО "ЛМР" РТ</t>
  </si>
  <si>
    <t xml:space="preserve"> МБУ "Детский оздоровительный лагерь "Дружба" МО "ЛМР" РТ</t>
  </si>
  <si>
    <t xml:space="preserve">МБУ ДОД "Объединение подростковых клубов по месту жительства "Ровесник" МО "ЛМР" РТ </t>
  </si>
  <si>
    <t>Прочие</t>
  </si>
  <si>
    <t>спортивные школы</t>
  </si>
  <si>
    <t>ХЭН</t>
  </si>
  <si>
    <t>ВСЕГО</t>
  </si>
  <si>
    <t>ДОУ</t>
  </si>
  <si>
    <t>ШКОЛЫ</t>
  </si>
  <si>
    <t>Многопрофильные</t>
  </si>
  <si>
    <t>МБУДО "ЛДХШ им. М.Х.Хаертдинова"</t>
  </si>
  <si>
    <t>МБОДО "ЛДМШ им. Н.М. Кудашева"</t>
  </si>
  <si>
    <t>МБУ "Дворец культуры " МО "ЛМР" РТ</t>
  </si>
  <si>
    <t>МБУК "ЛКМ"</t>
  </si>
  <si>
    <t>МБУ "НКЦ" МО "ЛМР" РТ</t>
  </si>
  <si>
    <t>МБУ "ЦБС" МО "ЛМР" РТ</t>
  </si>
  <si>
    <t>МБУ "РДК" МО "ЛМР" РТ</t>
  </si>
  <si>
    <t>МБУ "АрхГрадСтройКонтроль"</t>
  </si>
  <si>
    <t>№</t>
  </si>
  <si>
    <t>Объем доходов</t>
  </si>
  <si>
    <t>Объем расходов, направляемых на заработную плату</t>
  </si>
  <si>
    <t>Плановые показатели на 2019 год объемов полученных от оказания платных услуг муниципальными учреждениями, и расходов, направляемых на выплату заработной платы от указанных доходов, за исключением доходов, подлежащих целевому расходованию по муниципальному образованию "Лениногорский муниципальный район"</t>
  </si>
  <si>
    <t>Приложение к постановлению Исполнительного комитета муниципального образования "Лениногорский муниципальный район" от "11" 01. 2019 г. № 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</si>
</sst>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3" borderId="1" xfId="0" applyFont="1" applyFill="1" applyBorder="1"/>
    <xf numFmtId="4" fontId="2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4" fontId="1" fillId="2" borderId="0" xfId="0" applyNumberFormat="1" applyFont="1" applyFill="1"/>
    <xf numFmtId="4" fontId="1" fillId="2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/>
    <xf numFmtId="4" fontId="1" fillId="0" borderId="0" xfId="0" applyNumberFormat="1" applyFont="1"/>
    <xf numFmtId="3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" fontId="1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workbookViewId="0">
      <selection activeCell="C1" sqref="C1:D1"/>
    </sheetView>
  </sheetViews>
  <sheetFormatPr defaultColWidth="8.85546875" defaultRowHeight="15.75" x14ac:dyDescent="0.25"/>
  <cols>
    <col min="1" max="1" width="5.28515625" style="1" customWidth="1"/>
    <col min="2" max="2" width="46.7109375" style="2" customWidth="1"/>
    <col min="3" max="3" width="20.85546875" style="2" customWidth="1"/>
    <col min="4" max="4" width="20.85546875" style="24" customWidth="1"/>
    <col min="5" max="5" width="8.85546875" style="3"/>
    <col min="6" max="6" width="14.28515625" style="3" bestFit="1" customWidth="1"/>
    <col min="7" max="16384" width="8.85546875" style="3"/>
  </cols>
  <sheetData>
    <row r="1" spans="1:4" ht="79.5" customHeight="1" x14ac:dyDescent="0.25">
      <c r="C1" s="32" t="s">
        <v>109</v>
      </c>
      <c r="D1" s="32"/>
    </row>
    <row r="3" spans="1:4" x14ac:dyDescent="0.25">
      <c r="B3" s="30" t="s">
        <v>108</v>
      </c>
      <c r="C3" s="30"/>
      <c r="D3" s="30"/>
    </row>
    <row r="4" spans="1:4" x14ac:dyDescent="0.25">
      <c r="B4" s="30"/>
      <c r="C4" s="30"/>
      <c r="D4" s="30"/>
    </row>
    <row r="5" spans="1:4" x14ac:dyDescent="0.25">
      <c r="B5" s="30"/>
      <c r="C5" s="30"/>
      <c r="D5" s="30"/>
    </row>
    <row r="6" spans="1:4" ht="34.15" customHeight="1" x14ac:dyDescent="0.25">
      <c r="B6" s="31"/>
      <c r="C6" s="31"/>
      <c r="D6" s="31"/>
    </row>
    <row r="7" spans="1:4" ht="47.25" x14ac:dyDescent="0.25">
      <c r="A7" s="29" t="s">
        <v>105</v>
      </c>
      <c r="B7" s="4" t="s">
        <v>0</v>
      </c>
      <c r="C7" s="23" t="s">
        <v>106</v>
      </c>
      <c r="D7" s="25" t="s">
        <v>107</v>
      </c>
    </row>
    <row r="8" spans="1:4" x14ac:dyDescent="0.25">
      <c r="A8" s="29"/>
      <c r="B8" s="6">
        <v>1</v>
      </c>
      <c r="C8" s="6">
        <v>2</v>
      </c>
      <c r="D8" s="28">
        <v>3</v>
      </c>
    </row>
    <row r="9" spans="1:4" x14ac:dyDescent="0.25">
      <c r="A9" s="29"/>
      <c r="B9" s="7" t="s">
        <v>1</v>
      </c>
      <c r="C9" s="8">
        <f>C10+C50+C85+C89+C92</f>
        <v>65609500</v>
      </c>
      <c r="D9" s="8">
        <f>D10+D50+D85+D89+D92</f>
        <v>15253310</v>
      </c>
    </row>
    <row r="10" spans="1:4" x14ac:dyDescent="0.25">
      <c r="A10" s="9"/>
      <c r="B10" s="10" t="s">
        <v>94</v>
      </c>
      <c r="C10" s="11">
        <f>SUM(C11:C49)</f>
        <v>5384500</v>
      </c>
      <c r="D10" s="11">
        <f>SUM(D11:D49)</f>
        <v>4038380</v>
      </c>
    </row>
    <row r="11" spans="1:4" ht="94.5" x14ac:dyDescent="0.25">
      <c r="A11" s="9">
        <v>1</v>
      </c>
      <c r="B11" s="12" t="s">
        <v>2</v>
      </c>
      <c r="C11" s="8">
        <v>19000</v>
      </c>
      <c r="D11" s="26">
        <v>14250</v>
      </c>
    </row>
    <row r="12" spans="1:4" ht="94.5" x14ac:dyDescent="0.25">
      <c r="A12" s="9">
        <v>2</v>
      </c>
      <c r="B12" s="12" t="s">
        <v>3</v>
      </c>
      <c r="C12" s="8">
        <v>140000</v>
      </c>
      <c r="D12" s="26">
        <v>105000</v>
      </c>
    </row>
    <row r="13" spans="1:4" ht="94.5" x14ac:dyDescent="0.25">
      <c r="A13" s="9">
        <v>3</v>
      </c>
      <c r="B13" s="12" t="s">
        <v>4</v>
      </c>
      <c r="C13" s="8">
        <v>61000</v>
      </c>
      <c r="D13" s="26">
        <v>45750</v>
      </c>
    </row>
    <row r="14" spans="1:4" ht="94.5" x14ac:dyDescent="0.25">
      <c r="A14" s="9">
        <v>4</v>
      </c>
      <c r="B14" s="12" t="s">
        <v>5</v>
      </c>
      <c r="C14" s="8">
        <v>62000</v>
      </c>
      <c r="D14" s="26">
        <v>46500</v>
      </c>
    </row>
    <row r="15" spans="1:4" ht="94.5" x14ac:dyDescent="0.25">
      <c r="A15" s="9">
        <v>5</v>
      </c>
      <c r="B15" s="12" t="s">
        <v>6</v>
      </c>
      <c r="C15" s="8">
        <v>287000</v>
      </c>
      <c r="D15" s="26">
        <v>215250</v>
      </c>
    </row>
    <row r="16" spans="1:4" ht="94.5" x14ac:dyDescent="0.25">
      <c r="A16" s="9">
        <v>6</v>
      </c>
      <c r="B16" s="12" t="s">
        <v>7</v>
      </c>
      <c r="C16" s="8">
        <v>83000</v>
      </c>
      <c r="D16" s="26">
        <v>62250</v>
      </c>
    </row>
    <row r="17" spans="1:4" ht="94.5" x14ac:dyDescent="0.25">
      <c r="A17" s="9">
        <v>7</v>
      </c>
      <c r="B17" s="12" t="s">
        <v>8</v>
      </c>
      <c r="C17" s="8">
        <v>262000</v>
      </c>
      <c r="D17" s="26">
        <v>196500</v>
      </c>
    </row>
    <row r="18" spans="1:4" ht="94.5" x14ac:dyDescent="0.25">
      <c r="A18" s="9">
        <v>8</v>
      </c>
      <c r="B18" s="12" t="s">
        <v>9</v>
      </c>
      <c r="C18" s="8">
        <v>0</v>
      </c>
      <c r="D18" s="26">
        <v>0</v>
      </c>
    </row>
    <row r="19" spans="1:4" ht="94.5" x14ac:dyDescent="0.25">
      <c r="A19" s="9">
        <v>9</v>
      </c>
      <c r="B19" s="12" t="s">
        <v>10</v>
      </c>
      <c r="C19" s="8">
        <v>79000</v>
      </c>
      <c r="D19" s="26">
        <v>59250</v>
      </c>
    </row>
    <row r="20" spans="1:4" ht="110.25" x14ac:dyDescent="0.25">
      <c r="A20" s="9">
        <v>10</v>
      </c>
      <c r="B20" s="12" t="s">
        <v>11</v>
      </c>
      <c r="C20" s="8">
        <v>700000</v>
      </c>
      <c r="D20" s="26">
        <v>525000</v>
      </c>
    </row>
    <row r="21" spans="1:4" ht="94.5" x14ac:dyDescent="0.25">
      <c r="A21" s="9">
        <v>11</v>
      </c>
      <c r="B21" s="12" t="s">
        <v>12</v>
      </c>
      <c r="C21" s="8">
        <v>52500</v>
      </c>
      <c r="D21" s="26">
        <v>39380</v>
      </c>
    </row>
    <row r="22" spans="1:4" ht="110.25" x14ac:dyDescent="0.25">
      <c r="A22" s="9">
        <v>12</v>
      </c>
      <c r="B22" s="12" t="s">
        <v>13</v>
      </c>
      <c r="C22" s="8">
        <v>60000</v>
      </c>
      <c r="D22" s="26">
        <v>45000</v>
      </c>
    </row>
    <row r="23" spans="1:4" ht="94.5" x14ac:dyDescent="0.25">
      <c r="A23" s="9">
        <v>13</v>
      </c>
      <c r="B23" s="12" t="s">
        <v>14</v>
      </c>
      <c r="C23" s="8">
        <v>55000</v>
      </c>
      <c r="D23" s="26">
        <v>41250</v>
      </c>
    </row>
    <row r="24" spans="1:4" ht="110.25" x14ac:dyDescent="0.25">
      <c r="A24" s="9">
        <v>14</v>
      </c>
      <c r="B24" s="12" t="s">
        <v>15</v>
      </c>
      <c r="C24" s="8">
        <v>850000</v>
      </c>
      <c r="D24" s="26">
        <v>637500</v>
      </c>
    </row>
    <row r="25" spans="1:4" ht="94.5" x14ac:dyDescent="0.25">
      <c r="A25" s="9">
        <v>15</v>
      </c>
      <c r="B25" s="12" t="s">
        <v>16</v>
      </c>
      <c r="C25" s="8">
        <v>87000</v>
      </c>
      <c r="D25" s="26">
        <v>65250</v>
      </c>
    </row>
    <row r="26" spans="1:4" ht="94.5" x14ac:dyDescent="0.25">
      <c r="A26" s="9">
        <v>16</v>
      </c>
      <c r="B26" s="12" t="s">
        <v>17</v>
      </c>
      <c r="C26" s="8">
        <v>57000</v>
      </c>
      <c r="D26" s="26">
        <v>42750</v>
      </c>
    </row>
    <row r="27" spans="1:4" ht="94.5" x14ac:dyDescent="0.25">
      <c r="A27" s="9">
        <v>17</v>
      </c>
      <c r="B27" s="12" t="s">
        <v>18</v>
      </c>
      <c r="C27" s="8">
        <v>144000</v>
      </c>
      <c r="D27" s="26">
        <v>108000</v>
      </c>
    </row>
    <row r="28" spans="1:4" ht="110.25" x14ac:dyDescent="0.25">
      <c r="A28" s="9">
        <v>18</v>
      </c>
      <c r="B28" s="12" t="s">
        <v>19</v>
      </c>
      <c r="C28" s="8">
        <v>165000</v>
      </c>
      <c r="D28" s="26">
        <v>123750</v>
      </c>
    </row>
    <row r="29" spans="1:4" ht="94.5" x14ac:dyDescent="0.25">
      <c r="A29" s="9">
        <v>19</v>
      </c>
      <c r="B29" s="12" t="s">
        <v>20</v>
      </c>
      <c r="C29" s="8">
        <v>170000</v>
      </c>
      <c r="D29" s="26">
        <v>127500</v>
      </c>
    </row>
    <row r="30" spans="1:4" ht="110.25" x14ac:dyDescent="0.25">
      <c r="A30" s="9">
        <v>20</v>
      </c>
      <c r="B30" s="12" t="s">
        <v>21</v>
      </c>
      <c r="C30" s="8">
        <v>245000</v>
      </c>
      <c r="D30" s="26">
        <v>183750</v>
      </c>
    </row>
    <row r="31" spans="1:4" ht="94.5" x14ac:dyDescent="0.25">
      <c r="A31" s="9">
        <v>21</v>
      </c>
      <c r="B31" s="12" t="s">
        <v>22</v>
      </c>
      <c r="C31" s="8">
        <v>7000</v>
      </c>
      <c r="D31" s="26">
        <v>5250</v>
      </c>
    </row>
    <row r="32" spans="1:4" ht="94.5" x14ac:dyDescent="0.25">
      <c r="A32" s="9">
        <v>22</v>
      </c>
      <c r="B32" s="12" t="s">
        <v>23</v>
      </c>
      <c r="C32" s="8">
        <v>175000</v>
      </c>
      <c r="D32" s="26">
        <v>131250</v>
      </c>
    </row>
    <row r="33" spans="1:4" ht="110.25" x14ac:dyDescent="0.25">
      <c r="A33" s="9">
        <v>23</v>
      </c>
      <c r="B33" s="12" t="s">
        <v>24</v>
      </c>
      <c r="C33" s="8">
        <v>212000</v>
      </c>
      <c r="D33" s="26">
        <v>159000</v>
      </c>
    </row>
    <row r="34" spans="1:4" ht="94.5" x14ac:dyDescent="0.25">
      <c r="A34" s="9">
        <v>24</v>
      </c>
      <c r="B34" s="12" t="s">
        <v>25</v>
      </c>
      <c r="C34" s="8">
        <v>119000</v>
      </c>
      <c r="D34" s="26">
        <v>89250</v>
      </c>
    </row>
    <row r="35" spans="1:4" ht="110.25" x14ac:dyDescent="0.25">
      <c r="A35" s="9">
        <v>25</v>
      </c>
      <c r="B35" s="12" t="s">
        <v>26</v>
      </c>
      <c r="C35" s="8">
        <v>122000</v>
      </c>
      <c r="D35" s="26">
        <v>91500</v>
      </c>
    </row>
    <row r="36" spans="1:4" ht="94.5" x14ac:dyDescent="0.25">
      <c r="A36" s="9">
        <v>26</v>
      </c>
      <c r="B36" s="12" t="s">
        <v>27</v>
      </c>
      <c r="C36" s="8">
        <v>53000</v>
      </c>
      <c r="D36" s="26">
        <v>39750</v>
      </c>
    </row>
    <row r="37" spans="1:4" ht="110.25" x14ac:dyDescent="0.25">
      <c r="A37" s="9">
        <v>27</v>
      </c>
      <c r="B37" s="12" t="s">
        <v>28</v>
      </c>
      <c r="C37" s="8">
        <v>143000</v>
      </c>
      <c r="D37" s="26">
        <v>107250</v>
      </c>
    </row>
    <row r="38" spans="1:4" ht="94.5" x14ac:dyDescent="0.25">
      <c r="A38" s="9">
        <v>28</v>
      </c>
      <c r="B38" s="12" t="s">
        <v>29</v>
      </c>
      <c r="C38" s="8">
        <v>200000</v>
      </c>
      <c r="D38" s="26">
        <v>150000</v>
      </c>
    </row>
    <row r="39" spans="1:4" ht="110.25" x14ac:dyDescent="0.25">
      <c r="A39" s="9">
        <v>29</v>
      </c>
      <c r="B39" s="12" t="s">
        <v>30</v>
      </c>
      <c r="C39" s="8">
        <v>80000</v>
      </c>
      <c r="D39" s="26">
        <v>60000</v>
      </c>
    </row>
    <row r="40" spans="1:4" ht="110.25" x14ac:dyDescent="0.25">
      <c r="A40" s="9">
        <v>30</v>
      </c>
      <c r="B40" s="12" t="s">
        <v>31</v>
      </c>
      <c r="C40" s="8">
        <v>60000</v>
      </c>
      <c r="D40" s="26">
        <v>45000</v>
      </c>
    </row>
    <row r="41" spans="1:4" ht="94.5" x14ac:dyDescent="0.25">
      <c r="A41" s="9">
        <v>31</v>
      </c>
      <c r="B41" s="12" t="s">
        <v>32</v>
      </c>
      <c r="C41" s="8">
        <v>141000</v>
      </c>
      <c r="D41" s="26">
        <v>105750</v>
      </c>
    </row>
    <row r="42" spans="1:4" ht="94.5" x14ac:dyDescent="0.25">
      <c r="A42" s="9">
        <v>32</v>
      </c>
      <c r="B42" s="12" t="s">
        <v>33</v>
      </c>
      <c r="C42" s="8">
        <v>318000</v>
      </c>
      <c r="D42" s="26">
        <v>238500</v>
      </c>
    </row>
    <row r="43" spans="1:4" ht="94.5" x14ac:dyDescent="0.25">
      <c r="A43" s="9">
        <v>33</v>
      </c>
      <c r="B43" s="13" t="s">
        <v>34</v>
      </c>
      <c r="C43" s="8">
        <v>176000</v>
      </c>
      <c r="D43" s="26">
        <v>132000</v>
      </c>
    </row>
    <row r="44" spans="1:4" ht="78.75" x14ac:dyDescent="0.25">
      <c r="A44" s="9">
        <v>34</v>
      </c>
      <c r="B44" s="14" t="s">
        <v>35</v>
      </c>
      <c r="C44" s="8">
        <v>0</v>
      </c>
      <c r="D44" s="26">
        <v>0</v>
      </c>
    </row>
    <row r="45" spans="1:4" ht="94.5" x14ac:dyDescent="0.25">
      <c r="A45" s="9">
        <v>35</v>
      </c>
      <c r="B45" s="14" t="s">
        <v>36</v>
      </c>
      <c r="C45" s="8">
        <v>0</v>
      </c>
      <c r="D45" s="26">
        <v>0</v>
      </c>
    </row>
    <row r="46" spans="1:4" ht="94.5" x14ac:dyDescent="0.25">
      <c r="A46" s="9">
        <v>36</v>
      </c>
      <c r="B46" s="14" t="s">
        <v>74</v>
      </c>
      <c r="C46" s="5">
        <v>0</v>
      </c>
      <c r="D46" s="26">
        <v>0</v>
      </c>
    </row>
    <row r="47" spans="1:4" ht="94.5" x14ac:dyDescent="0.25">
      <c r="A47" s="9">
        <v>37</v>
      </c>
      <c r="B47" s="14" t="s">
        <v>75</v>
      </c>
      <c r="C47" s="5">
        <v>0</v>
      </c>
      <c r="D47" s="26">
        <v>0</v>
      </c>
    </row>
    <row r="48" spans="1:4" ht="94.5" x14ac:dyDescent="0.25">
      <c r="A48" s="9">
        <v>38</v>
      </c>
      <c r="B48" s="14" t="s">
        <v>76</v>
      </c>
      <c r="C48" s="5">
        <v>0</v>
      </c>
      <c r="D48" s="26">
        <v>0</v>
      </c>
    </row>
    <row r="49" spans="1:4" ht="94.5" x14ac:dyDescent="0.25">
      <c r="A49" s="9">
        <v>39</v>
      </c>
      <c r="B49" s="14" t="s">
        <v>77</v>
      </c>
      <c r="C49" s="5">
        <v>0</v>
      </c>
      <c r="D49" s="26">
        <v>0</v>
      </c>
    </row>
    <row r="50" spans="1:4" x14ac:dyDescent="0.25">
      <c r="A50" s="9"/>
      <c r="B50" s="15" t="s">
        <v>95</v>
      </c>
      <c r="C50" s="11">
        <f>SUM(C51:C84)</f>
        <v>49697000</v>
      </c>
      <c r="D50" s="11">
        <f>SUM(D51:D84)</f>
        <v>3555750</v>
      </c>
    </row>
    <row r="51" spans="1:4" ht="110.25" x14ac:dyDescent="0.25">
      <c r="A51" s="9">
        <v>40</v>
      </c>
      <c r="B51" s="12" t="s">
        <v>37</v>
      </c>
      <c r="C51" s="8">
        <v>650000</v>
      </c>
      <c r="D51" s="26">
        <v>0</v>
      </c>
    </row>
    <row r="52" spans="1:4" ht="94.5" x14ac:dyDescent="0.25">
      <c r="A52" s="9">
        <v>41</v>
      </c>
      <c r="B52" s="12" t="s">
        <v>38</v>
      </c>
      <c r="C52" s="8">
        <v>6215000</v>
      </c>
      <c r="D52" s="26">
        <v>761250</v>
      </c>
    </row>
    <row r="53" spans="1:4" ht="110.25" x14ac:dyDescent="0.25">
      <c r="A53" s="9">
        <v>42</v>
      </c>
      <c r="B53" s="12" t="s">
        <v>39</v>
      </c>
      <c r="C53" s="8">
        <v>1010000</v>
      </c>
      <c r="D53" s="26">
        <v>0</v>
      </c>
    </row>
    <row r="54" spans="1:4" ht="110.25" x14ac:dyDescent="0.25">
      <c r="A54" s="9">
        <v>43</v>
      </c>
      <c r="B54" s="12" t="s">
        <v>40</v>
      </c>
      <c r="C54" s="8">
        <v>2056000</v>
      </c>
      <c r="D54" s="26">
        <v>79500</v>
      </c>
    </row>
    <row r="55" spans="1:4" ht="94.5" x14ac:dyDescent="0.25">
      <c r="A55" s="9">
        <v>44</v>
      </c>
      <c r="B55" s="12" t="s">
        <v>41</v>
      </c>
      <c r="C55" s="8">
        <v>3862000</v>
      </c>
      <c r="D55" s="26">
        <v>196500</v>
      </c>
    </row>
    <row r="56" spans="1:4" ht="110.25" x14ac:dyDescent="0.25">
      <c r="A56" s="9">
        <v>45</v>
      </c>
      <c r="B56" s="12" t="s">
        <v>42</v>
      </c>
      <c r="C56" s="8">
        <v>4147000</v>
      </c>
      <c r="D56" s="26">
        <v>485250</v>
      </c>
    </row>
    <row r="57" spans="1:4" ht="110.25" x14ac:dyDescent="0.25">
      <c r="A57" s="9">
        <v>46</v>
      </c>
      <c r="B57" s="12" t="s">
        <v>43</v>
      </c>
      <c r="C57" s="8">
        <v>6013000</v>
      </c>
      <c r="D57" s="26">
        <v>459750</v>
      </c>
    </row>
    <row r="58" spans="1:4" ht="110.25" x14ac:dyDescent="0.25">
      <c r="A58" s="9">
        <v>47</v>
      </c>
      <c r="B58" s="12" t="s">
        <v>44</v>
      </c>
      <c r="C58" s="8">
        <v>3888000</v>
      </c>
      <c r="D58" s="26">
        <v>516000</v>
      </c>
    </row>
    <row r="59" spans="1:4" ht="110.25" x14ac:dyDescent="0.25">
      <c r="A59" s="9">
        <v>48</v>
      </c>
      <c r="B59" s="12" t="s">
        <v>45</v>
      </c>
      <c r="C59" s="8">
        <v>3390000</v>
      </c>
      <c r="D59" s="26">
        <v>292500</v>
      </c>
    </row>
    <row r="60" spans="1:4" ht="94.5" x14ac:dyDescent="0.25">
      <c r="A60" s="9">
        <v>49</v>
      </c>
      <c r="B60" s="12" t="s">
        <v>46</v>
      </c>
      <c r="C60" s="8">
        <v>2868000</v>
      </c>
      <c r="D60" s="26">
        <v>276000</v>
      </c>
    </row>
    <row r="61" spans="1:4" ht="94.5" x14ac:dyDescent="0.25">
      <c r="A61" s="9">
        <v>50</v>
      </c>
      <c r="B61" s="12" t="s">
        <v>47</v>
      </c>
      <c r="C61" s="8">
        <v>4968000</v>
      </c>
      <c r="D61" s="26">
        <v>426000</v>
      </c>
    </row>
    <row r="62" spans="1:4" ht="110.25" x14ac:dyDescent="0.25">
      <c r="A62" s="9">
        <v>51</v>
      </c>
      <c r="B62" s="12" t="s">
        <v>48</v>
      </c>
      <c r="C62" s="8">
        <v>1084000</v>
      </c>
      <c r="D62" s="26">
        <v>63000</v>
      </c>
    </row>
    <row r="63" spans="1:4" ht="94.5" x14ac:dyDescent="0.25">
      <c r="A63" s="9">
        <v>52</v>
      </c>
      <c r="B63" s="12" t="s">
        <v>49</v>
      </c>
      <c r="C63" s="8">
        <v>1320000</v>
      </c>
      <c r="D63" s="26">
        <v>0</v>
      </c>
    </row>
    <row r="64" spans="1:4" ht="110.25" x14ac:dyDescent="0.25">
      <c r="A64" s="9">
        <v>53</v>
      </c>
      <c r="B64" s="12" t="s">
        <v>50</v>
      </c>
      <c r="C64" s="8">
        <v>2700000</v>
      </c>
      <c r="D64" s="26">
        <v>0</v>
      </c>
    </row>
    <row r="65" spans="1:4" ht="110.25" x14ac:dyDescent="0.25">
      <c r="A65" s="9">
        <v>54</v>
      </c>
      <c r="B65" s="12" t="s">
        <v>51</v>
      </c>
      <c r="C65" s="8">
        <v>700000</v>
      </c>
      <c r="D65" s="26">
        <v>0</v>
      </c>
    </row>
    <row r="66" spans="1:4" ht="94.5" x14ac:dyDescent="0.25">
      <c r="A66" s="9">
        <v>55</v>
      </c>
      <c r="B66" s="12" t="s">
        <v>52</v>
      </c>
      <c r="C66" s="8">
        <v>210000</v>
      </c>
      <c r="D66" s="26">
        <v>0</v>
      </c>
    </row>
    <row r="67" spans="1:4" ht="94.5" x14ac:dyDescent="0.25">
      <c r="A67" s="9">
        <v>56</v>
      </c>
      <c r="B67" s="12" t="s">
        <v>53</v>
      </c>
      <c r="C67" s="8">
        <v>260000</v>
      </c>
      <c r="D67" s="26">
        <v>0</v>
      </c>
    </row>
    <row r="68" spans="1:4" ht="110.25" x14ac:dyDescent="0.25">
      <c r="A68" s="9">
        <v>57</v>
      </c>
      <c r="B68" s="12" t="s">
        <v>54</v>
      </c>
      <c r="C68" s="8">
        <v>460000</v>
      </c>
      <c r="D68" s="26">
        <v>0</v>
      </c>
    </row>
    <row r="69" spans="1:4" ht="110.25" x14ac:dyDescent="0.25">
      <c r="A69" s="9">
        <v>58</v>
      </c>
      <c r="B69" s="12" t="s">
        <v>55</v>
      </c>
      <c r="C69" s="8">
        <v>130000</v>
      </c>
      <c r="D69" s="26">
        <v>0</v>
      </c>
    </row>
    <row r="70" spans="1:4" ht="94.5" x14ac:dyDescent="0.25">
      <c r="A70" s="9">
        <v>59</v>
      </c>
      <c r="B70" s="12" t="s">
        <v>56</v>
      </c>
      <c r="C70" s="8">
        <v>400000</v>
      </c>
      <c r="D70" s="26">
        <v>0</v>
      </c>
    </row>
    <row r="71" spans="1:4" ht="110.25" x14ac:dyDescent="0.25">
      <c r="A71" s="9">
        <v>60</v>
      </c>
      <c r="B71" s="12" t="s">
        <v>57</v>
      </c>
      <c r="C71" s="8">
        <v>275000</v>
      </c>
      <c r="D71" s="26">
        <v>0</v>
      </c>
    </row>
    <row r="72" spans="1:4" ht="94.5" x14ac:dyDescent="0.25">
      <c r="A72" s="9">
        <v>61</v>
      </c>
      <c r="B72" s="12" t="s">
        <v>58</v>
      </c>
      <c r="C72" s="8">
        <v>380000</v>
      </c>
      <c r="D72" s="26">
        <v>0</v>
      </c>
    </row>
    <row r="73" spans="1:4" ht="110.25" x14ac:dyDescent="0.25">
      <c r="A73" s="9">
        <v>62</v>
      </c>
      <c r="B73" s="12" t="s">
        <v>59</v>
      </c>
      <c r="C73" s="8">
        <v>150000</v>
      </c>
      <c r="D73" s="26">
        <v>0</v>
      </c>
    </row>
    <row r="74" spans="1:4" ht="110.25" x14ac:dyDescent="0.25">
      <c r="A74" s="9">
        <v>63</v>
      </c>
      <c r="B74" s="12" t="s">
        <v>60</v>
      </c>
      <c r="C74" s="8">
        <v>215000</v>
      </c>
      <c r="D74" s="26">
        <v>0</v>
      </c>
    </row>
    <row r="75" spans="1:4" ht="110.25" x14ac:dyDescent="0.25">
      <c r="A75" s="9">
        <v>64</v>
      </c>
      <c r="B75" s="12" t="s">
        <v>61</v>
      </c>
      <c r="C75" s="8">
        <v>230000</v>
      </c>
      <c r="D75" s="26">
        <v>0</v>
      </c>
    </row>
    <row r="76" spans="1:4" ht="110.25" x14ac:dyDescent="0.25">
      <c r="A76" s="9">
        <v>65</v>
      </c>
      <c r="B76" s="12" t="s">
        <v>62</v>
      </c>
      <c r="C76" s="8">
        <v>193000</v>
      </c>
      <c r="D76" s="26">
        <v>0</v>
      </c>
    </row>
    <row r="77" spans="1:4" ht="110.25" x14ac:dyDescent="0.25">
      <c r="A77" s="9">
        <v>66</v>
      </c>
      <c r="B77" s="12" t="s">
        <v>63</v>
      </c>
      <c r="C77" s="8">
        <v>600000</v>
      </c>
      <c r="D77" s="26">
        <v>0</v>
      </c>
    </row>
    <row r="78" spans="1:4" ht="94.5" x14ac:dyDescent="0.25">
      <c r="A78" s="9">
        <v>67</v>
      </c>
      <c r="B78" s="12" t="s">
        <v>64</v>
      </c>
      <c r="C78" s="8">
        <v>150000</v>
      </c>
      <c r="D78" s="26">
        <v>0</v>
      </c>
    </row>
    <row r="79" spans="1:4" ht="110.25" x14ac:dyDescent="0.25">
      <c r="A79" s="9">
        <v>68</v>
      </c>
      <c r="B79" s="12" t="s">
        <v>65</v>
      </c>
      <c r="C79" s="8">
        <v>260000</v>
      </c>
      <c r="D79" s="26">
        <v>0</v>
      </c>
    </row>
    <row r="80" spans="1:4" ht="94.5" x14ac:dyDescent="0.25">
      <c r="A80" s="9">
        <v>69</v>
      </c>
      <c r="B80" s="12" t="s">
        <v>66</v>
      </c>
      <c r="C80" s="8">
        <v>480000</v>
      </c>
      <c r="D80" s="26">
        <v>0</v>
      </c>
    </row>
    <row r="81" spans="1:4" ht="110.25" x14ac:dyDescent="0.25">
      <c r="A81" s="9">
        <v>70</v>
      </c>
      <c r="B81" s="12" t="s">
        <v>67</v>
      </c>
      <c r="C81" s="8">
        <v>63000</v>
      </c>
      <c r="D81" s="26">
        <v>0</v>
      </c>
    </row>
    <row r="82" spans="1:4" ht="110.25" x14ac:dyDescent="0.25">
      <c r="A82" s="9">
        <v>71</v>
      </c>
      <c r="B82" s="12" t="s">
        <v>68</v>
      </c>
      <c r="C82" s="8">
        <v>0</v>
      </c>
      <c r="D82" s="26">
        <v>0</v>
      </c>
    </row>
    <row r="83" spans="1:4" ht="94.5" x14ac:dyDescent="0.25">
      <c r="A83" s="9">
        <v>72</v>
      </c>
      <c r="B83" s="12" t="s">
        <v>69</v>
      </c>
      <c r="C83" s="8">
        <v>164000</v>
      </c>
      <c r="D83" s="26">
        <v>0</v>
      </c>
    </row>
    <row r="84" spans="1:4" ht="94.5" x14ac:dyDescent="0.25">
      <c r="A84" s="9">
        <v>73</v>
      </c>
      <c r="B84" s="12" t="s">
        <v>70</v>
      </c>
      <c r="C84" s="8">
        <v>206000</v>
      </c>
      <c r="D84" s="26">
        <v>0</v>
      </c>
    </row>
    <row r="85" spans="1:4" x14ac:dyDescent="0.25">
      <c r="A85" s="9"/>
      <c r="B85" s="15" t="s">
        <v>96</v>
      </c>
      <c r="C85" s="11">
        <f>SUM(C86:C88)</f>
        <v>2276000</v>
      </c>
      <c r="D85" s="11">
        <f>SUM(D86:D88)</f>
        <v>1350000</v>
      </c>
    </row>
    <row r="86" spans="1:4" ht="78.75" x14ac:dyDescent="0.25">
      <c r="A86" s="9">
        <v>74</v>
      </c>
      <c r="B86" s="12" t="s">
        <v>71</v>
      </c>
      <c r="C86" s="8">
        <v>130000</v>
      </c>
      <c r="D86" s="26">
        <v>0</v>
      </c>
    </row>
    <row r="87" spans="1:4" ht="94.5" x14ac:dyDescent="0.25">
      <c r="A87" s="9">
        <v>75</v>
      </c>
      <c r="B87" s="12" t="s">
        <v>72</v>
      </c>
      <c r="C87" s="8">
        <v>196000</v>
      </c>
      <c r="D87" s="26">
        <v>0</v>
      </c>
    </row>
    <row r="88" spans="1:4" ht="110.25" x14ac:dyDescent="0.25">
      <c r="A88" s="9">
        <v>76</v>
      </c>
      <c r="B88" s="12" t="s">
        <v>73</v>
      </c>
      <c r="C88" s="8">
        <v>1950000</v>
      </c>
      <c r="D88" s="26">
        <v>1350000</v>
      </c>
    </row>
    <row r="89" spans="1:4" x14ac:dyDescent="0.25">
      <c r="A89" s="9"/>
      <c r="B89" s="15" t="s">
        <v>92</v>
      </c>
      <c r="C89" s="11">
        <f>SUM(C90:C91)</f>
        <v>2600000</v>
      </c>
      <c r="D89" s="11">
        <f>SUM(D90:D91)</f>
        <v>2070180</v>
      </c>
    </row>
    <row r="90" spans="1:4" x14ac:dyDescent="0.25">
      <c r="A90" s="9">
        <v>77</v>
      </c>
      <c r="B90" s="16" t="s">
        <v>97</v>
      </c>
      <c r="C90" s="8">
        <v>1400000</v>
      </c>
      <c r="D90" s="26">
        <v>1031580</v>
      </c>
    </row>
    <row r="91" spans="1:4" x14ac:dyDescent="0.25">
      <c r="A91" s="9">
        <v>78</v>
      </c>
      <c r="B91" s="16" t="s">
        <v>98</v>
      </c>
      <c r="C91" s="8">
        <v>1200000</v>
      </c>
      <c r="D91" s="26">
        <v>1038600</v>
      </c>
    </row>
    <row r="92" spans="1:4" x14ac:dyDescent="0.25">
      <c r="A92" s="9"/>
      <c r="B92" s="17" t="s">
        <v>91</v>
      </c>
      <c r="C92" s="11">
        <f>SUM(C93:C97)</f>
        <v>5652000</v>
      </c>
      <c r="D92" s="11">
        <f>SUM(D93:D97)</f>
        <v>4239000</v>
      </c>
    </row>
    <row r="93" spans="1:4" x14ac:dyDescent="0.25">
      <c r="A93" s="9">
        <v>79</v>
      </c>
      <c r="B93" s="16" t="s">
        <v>78</v>
      </c>
      <c r="C93" s="8">
        <v>1509000</v>
      </c>
      <c r="D93" s="26">
        <v>1131750</v>
      </c>
    </row>
    <row r="94" spans="1:4" x14ac:dyDescent="0.25">
      <c r="A94" s="9">
        <v>80</v>
      </c>
      <c r="B94" s="16" t="s">
        <v>79</v>
      </c>
      <c r="C94" s="8">
        <v>493000</v>
      </c>
      <c r="D94" s="26">
        <v>369750</v>
      </c>
    </row>
    <row r="95" spans="1:4" x14ac:dyDescent="0.25">
      <c r="A95" s="9">
        <v>81</v>
      </c>
      <c r="B95" s="16" t="s">
        <v>80</v>
      </c>
      <c r="C95" s="8">
        <v>200000</v>
      </c>
      <c r="D95" s="26">
        <v>150000</v>
      </c>
    </row>
    <row r="96" spans="1:4" ht="31.5" x14ac:dyDescent="0.25">
      <c r="A96" s="9">
        <v>82</v>
      </c>
      <c r="B96" s="16" t="s">
        <v>81</v>
      </c>
      <c r="C96" s="8">
        <v>3450000</v>
      </c>
      <c r="D96" s="26">
        <v>2587500</v>
      </c>
    </row>
    <row r="97" spans="1:6" x14ac:dyDescent="0.25">
      <c r="A97" s="9">
        <v>83</v>
      </c>
      <c r="B97" s="16" t="s">
        <v>82</v>
      </c>
      <c r="C97" s="8">
        <v>0</v>
      </c>
      <c r="D97" s="26">
        <v>0</v>
      </c>
    </row>
    <row r="98" spans="1:6" x14ac:dyDescent="0.25">
      <c r="A98" s="9"/>
      <c r="B98" s="18" t="s">
        <v>83</v>
      </c>
      <c r="C98" s="11">
        <f>SUM(C99:C103)</f>
        <v>5904300</v>
      </c>
      <c r="D98" s="11">
        <f>SUM(D99:D103)</f>
        <v>2805071.25</v>
      </c>
    </row>
    <row r="99" spans="1:6" x14ac:dyDescent="0.25">
      <c r="A99" s="9">
        <v>84</v>
      </c>
      <c r="B99" s="16" t="s">
        <v>99</v>
      </c>
      <c r="C99" s="8">
        <v>5500000</v>
      </c>
      <c r="D99" s="26">
        <v>2528180</v>
      </c>
    </row>
    <row r="100" spans="1:6" x14ac:dyDescent="0.25">
      <c r="A100" s="9">
        <v>85</v>
      </c>
      <c r="B100" s="16" t="s">
        <v>100</v>
      </c>
      <c r="C100" s="8">
        <v>128300</v>
      </c>
      <c r="D100" s="26">
        <v>87430</v>
      </c>
    </row>
    <row r="101" spans="1:6" x14ac:dyDescent="0.25">
      <c r="A101" s="9">
        <v>86</v>
      </c>
      <c r="B101" s="16" t="s">
        <v>101</v>
      </c>
      <c r="C101" s="8">
        <v>0</v>
      </c>
      <c r="D101" s="26">
        <v>0</v>
      </c>
    </row>
    <row r="102" spans="1:6" x14ac:dyDescent="0.25">
      <c r="A102" s="9">
        <v>87</v>
      </c>
      <c r="B102" s="16" t="s">
        <v>102</v>
      </c>
      <c r="C102" s="8">
        <v>65000</v>
      </c>
      <c r="D102" s="26">
        <v>54310</v>
      </c>
    </row>
    <row r="103" spans="1:6" x14ac:dyDescent="0.25">
      <c r="A103" s="9">
        <v>88</v>
      </c>
      <c r="B103" s="16" t="s">
        <v>103</v>
      </c>
      <c r="C103" s="8">
        <v>211000</v>
      </c>
      <c r="D103" s="26">
        <v>135151.25</v>
      </c>
    </row>
    <row r="104" spans="1:6" x14ac:dyDescent="0.25">
      <c r="A104" s="9">
        <v>89</v>
      </c>
      <c r="B104" s="18" t="s">
        <v>84</v>
      </c>
      <c r="C104" s="11">
        <f>SUM(C105:C109)</f>
        <v>6936930</v>
      </c>
      <c r="D104" s="11">
        <f>SUM(D105:D109)</f>
        <v>5174872.5</v>
      </c>
    </row>
    <row r="105" spans="1:6" x14ac:dyDescent="0.25">
      <c r="A105" s="9">
        <v>90</v>
      </c>
      <c r="B105" s="16" t="s">
        <v>85</v>
      </c>
      <c r="C105" s="8">
        <v>2981100</v>
      </c>
      <c r="D105" s="26">
        <v>2208000</v>
      </c>
    </row>
    <row r="106" spans="1:6" ht="31.5" x14ac:dyDescent="0.25">
      <c r="A106" s="9">
        <v>91</v>
      </c>
      <c r="B106" s="16" t="s">
        <v>86</v>
      </c>
      <c r="C106" s="8">
        <v>3680000</v>
      </c>
      <c r="D106" s="26">
        <v>2760000</v>
      </c>
    </row>
    <row r="107" spans="1:6" x14ac:dyDescent="0.25">
      <c r="A107" s="9">
        <v>92</v>
      </c>
      <c r="B107" s="16" t="s">
        <v>87</v>
      </c>
      <c r="C107" s="8">
        <v>275830</v>
      </c>
      <c r="D107" s="26">
        <v>206872.5</v>
      </c>
    </row>
    <row r="108" spans="1:6" ht="31.5" x14ac:dyDescent="0.25">
      <c r="A108" s="9">
        <v>93</v>
      </c>
      <c r="B108" s="16" t="s">
        <v>88</v>
      </c>
      <c r="C108" s="8">
        <v>0</v>
      </c>
      <c r="D108" s="26"/>
    </row>
    <row r="109" spans="1:6" ht="47.25" x14ac:dyDescent="0.25">
      <c r="A109" s="9">
        <v>94</v>
      </c>
      <c r="B109" s="16" t="s">
        <v>89</v>
      </c>
      <c r="C109" s="8">
        <v>0</v>
      </c>
      <c r="D109" s="26"/>
    </row>
    <row r="110" spans="1:6" x14ac:dyDescent="0.25">
      <c r="A110" s="9"/>
      <c r="B110" s="19" t="s">
        <v>90</v>
      </c>
      <c r="C110" s="11">
        <f>C111</f>
        <v>1000000</v>
      </c>
      <c r="D110" s="11">
        <f>D111</f>
        <v>800000</v>
      </c>
    </row>
    <row r="111" spans="1:6" x14ac:dyDescent="0.25">
      <c r="A111" s="9">
        <v>95</v>
      </c>
      <c r="B111" s="20" t="s">
        <v>104</v>
      </c>
      <c r="C111" s="8">
        <v>1000000</v>
      </c>
      <c r="D111" s="26">
        <v>800000</v>
      </c>
    </row>
    <row r="112" spans="1:6" x14ac:dyDescent="0.25">
      <c r="A112" s="9"/>
      <c r="B112" s="21" t="s">
        <v>93</v>
      </c>
      <c r="C112" s="22">
        <f t="shared" ref="C112:D112" si="0">C110+C104+C98+C9</f>
        <v>79450730</v>
      </c>
      <c r="D112" s="22">
        <f t="shared" si="0"/>
        <v>24033253.75</v>
      </c>
      <c r="F112" s="27"/>
    </row>
  </sheetData>
  <autoFilter ref="B8:D112"/>
  <mergeCells count="3">
    <mergeCell ref="A7:A9"/>
    <mergeCell ref="B3:D6"/>
    <mergeCell ref="C1:D1"/>
  </mergeCells>
  <phoneticPr fontId="0" type="noConversion"/>
  <pageMargins left="0.28999999999999998" right="0.2" top="0.26" bottom="0.2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 Windows</cp:lastModifiedBy>
  <cp:lastPrinted>2018-01-15T05:41:34Z</cp:lastPrinted>
  <dcterms:created xsi:type="dcterms:W3CDTF">2017-09-26T09:02:02Z</dcterms:created>
  <dcterms:modified xsi:type="dcterms:W3CDTF">2019-08-21T13:25:22Z</dcterms:modified>
</cp:coreProperties>
</file>